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240" windowHeight="11760"/>
  </bookViews>
  <sheets>
    <sheet name="ZS Burzenin" sheetId="3" r:id="rId1"/>
  </sheets>
  <definedNames>
    <definedName name="_xlnm.Print_Area" localSheetId="0">'ZS Burzenin'!$A$1:$P$147</definedName>
  </definedNames>
  <calcPr calcId="125725"/>
</workbook>
</file>

<file path=xl/calcChain.xml><?xml version="1.0" encoding="utf-8"?>
<calcChain xmlns="http://schemas.openxmlformats.org/spreadsheetml/2006/main">
  <c r="I56" i="3"/>
  <c r="M64"/>
  <c r="M99"/>
  <c r="M66"/>
  <c r="G29"/>
  <c r="H29"/>
  <c r="I29"/>
  <c r="J29"/>
  <c r="K29"/>
  <c r="L29"/>
  <c r="M29"/>
  <c r="N29"/>
  <c r="O29"/>
  <c r="P29"/>
  <c r="F21" l="1"/>
  <c r="F22"/>
  <c r="F27" l="1"/>
  <c r="F28"/>
  <c r="F26"/>
  <c r="F25"/>
  <c r="E99" l="1"/>
  <c r="E66"/>
  <c r="E64" l="1"/>
  <c r="O122"/>
  <c r="O146"/>
  <c r="O77"/>
  <c r="O135"/>
  <c r="O112"/>
  <c r="G132"/>
  <c r="O96"/>
  <c r="O87"/>
  <c r="G115"/>
  <c r="P99" l="1"/>
  <c r="H99"/>
  <c r="P66"/>
  <c r="G78" l="1"/>
  <c r="G94"/>
  <c r="H66" l="1"/>
  <c r="F6"/>
  <c r="F7"/>
  <c r="F9"/>
  <c r="F10"/>
  <c r="F11"/>
  <c r="F12"/>
  <c r="F13"/>
  <c r="F14"/>
  <c r="F15"/>
  <c r="F16"/>
  <c r="F17"/>
  <c r="F18"/>
  <c r="F19"/>
  <c r="F24"/>
  <c r="F5"/>
  <c r="F29" l="1"/>
  <c r="F30"/>
</calcChain>
</file>

<file path=xl/sharedStrings.xml><?xml version="1.0" encoding="utf-8"?>
<sst xmlns="http://schemas.openxmlformats.org/spreadsheetml/2006/main" count="303" uniqueCount="120">
  <si>
    <t>Miejscowość</t>
  </si>
  <si>
    <t>Liczba dzieci</t>
  </si>
  <si>
    <t>Przystanek</t>
  </si>
  <si>
    <t>Majaczewice</t>
  </si>
  <si>
    <t>Szczawno</t>
  </si>
  <si>
    <t>Wola Majacka</t>
  </si>
  <si>
    <t>Wykaz przystanków</t>
  </si>
  <si>
    <t>przystanek PKS</t>
  </si>
  <si>
    <t>skrzyżowanie przy świetlicy wiejskiej</t>
  </si>
  <si>
    <t>plac za sklepem</t>
  </si>
  <si>
    <t>Odwóz</t>
  </si>
  <si>
    <t>km</t>
  </si>
  <si>
    <t>km narastająco</t>
  </si>
  <si>
    <t>czas narastająco</t>
  </si>
  <si>
    <t xml:space="preserve"> </t>
  </si>
  <si>
    <t>Kurs VI</t>
  </si>
  <si>
    <t>Dowóz</t>
  </si>
  <si>
    <t>Kurs II</t>
  </si>
  <si>
    <t>Kurs III</t>
  </si>
  <si>
    <t>liczba dzieci</t>
  </si>
  <si>
    <t>5-latki</t>
  </si>
  <si>
    <t>6-latki</t>
  </si>
  <si>
    <t>I</t>
  </si>
  <si>
    <t>II</t>
  </si>
  <si>
    <t>III</t>
  </si>
  <si>
    <t>IV</t>
  </si>
  <si>
    <t>V</t>
  </si>
  <si>
    <t>VI</t>
  </si>
  <si>
    <t>VII</t>
  </si>
  <si>
    <t>VIII</t>
  </si>
  <si>
    <t>ZESPÓŁ SZKÓŁ W BURZENINIE</t>
  </si>
  <si>
    <t>Antonin</t>
  </si>
  <si>
    <t>Będków</t>
  </si>
  <si>
    <t>Kopanina</t>
  </si>
  <si>
    <t>Ligota</t>
  </si>
  <si>
    <t>Ligota wieś</t>
  </si>
  <si>
    <t>Ligota Kolonia</t>
  </si>
  <si>
    <t>Ligota Redzeń</t>
  </si>
  <si>
    <t>Prażmów</t>
  </si>
  <si>
    <t>Redzeń Pierwszy</t>
  </si>
  <si>
    <t>Strzałki</t>
  </si>
  <si>
    <t>Tyczyn</t>
  </si>
  <si>
    <t>Wola Będkowska</t>
  </si>
  <si>
    <t>Będków świetlica</t>
  </si>
  <si>
    <t>Będków wieś</t>
  </si>
  <si>
    <t>przystanek przy posesji nr 42</t>
  </si>
  <si>
    <t>Burzenin ZSB</t>
  </si>
  <si>
    <t>przystanek ul. Polna 5</t>
  </si>
  <si>
    <t>Burzenin cmentarz</t>
  </si>
  <si>
    <t>przystanek przy cmentarzu</t>
  </si>
  <si>
    <t>Kurs I</t>
  </si>
  <si>
    <t>7.25 - 7.50</t>
  </si>
  <si>
    <t>Wielka Wieś A</t>
  </si>
  <si>
    <t>przy Sportowej Osadzie</t>
  </si>
  <si>
    <t>przy posesji nr 7</t>
  </si>
  <si>
    <t xml:space="preserve">Ligota </t>
  </si>
  <si>
    <t>autobus</t>
  </si>
  <si>
    <t>bus</t>
  </si>
  <si>
    <t>autobus/bus</t>
  </si>
  <si>
    <t>przy posesji nr 7 i 12</t>
  </si>
  <si>
    <t>Tyczyn
Kolonia Tyczyn</t>
  </si>
  <si>
    <t>Wola Będkowska
Świerki</t>
  </si>
  <si>
    <t>Strzałki 1 i 2</t>
  </si>
  <si>
    <t>Majaczewice Zarośle</t>
  </si>
  <si>
    <t>Będków świetlica
Będków wieś
Bedków - Sęk</t>
  </si>
  <si>
    <t xml:space="preserve">Będków - Sęk </t>
  </si>
  <si>
    <t>Kolonia Tyczyn</t>
  </si>
  <si>
    <t xml:space="preserve">Kopanina </t>
  </si>
  <si>
    <t xml:space="preserve">Majaczewice - Zarośle </t>
  </si>
  <si>
    <t xml:space="preserve">Prażmów </t>
  </si>
  <si>
    <t xml:space="preserve">Świerki </t>
  </si>
  <si>
    <t xml:space="preserve">Tyczyn </t>
  </si>
  <si>
    <t xml:space="preserve">Wola Będkowska </t>
  </si>
  <si>
    <t>Strzałki 1</t>
  </si>
  <si>
    <t>Strzałki 2</t>
  </si>
  <si>
    <t>przystankek PKS przy Sali OSP</t>
  </si>
  <si>
    <t>przy posesjach nr 40,18, przy świetlicy wiejskiej</t>
  </si>
  <si>
    <t>Wielka Wieś B</t>
  </si>
  <si>
    <t>przy posesji nr 38</t>
  </si>
  <si>
    <t>Wielka Wieś A i B</t>
  </si>
  <si>
    <t>przy posesji nr 47</t>
  </si>
  <si>
    <t>A</t>
  </si>
  <si>
    <t>B</t>
  </si>
  <si>
    <t xml:space="preserve">Będków -Sęk </t>
  </si>
  <si>
    <t xml:space="preserve">Kolonia Tyczyn </t>
  </si>
  <si>
    <t>AUTOBUS</t>
  </si>
  <si>
    <t>BUS</t>
  </si>
  <si>
    <t xml:space="preserve">Kurs IV  </t>
  </si>
  <si>
    <t>Bedków wieś</t>
  </si>
  <si>
    <t>Bedków świetlica</t>
  </si>
  <si>
    <t>Świerki</t>
  </si>
  <si>
    <t>15.30 - 16.10</t>
  </si>
  <si>
    <t>Kurs IV</t>
  </si>
  <si>
    <t>Kurs V</t>
  </si>
  <si>
    <t>Majaczewice - Zarośle</t>
  </si>
  <si>
    <t>Redzeń Drugi</t>
  </si>
  <si>
    <t>7.05-7.25</t>
  </si>
  <si>
    <t>7.35 - 7.50</t>
  </si>
  <si>
    <t>6.35 - 6.55</t>
  </si>
  <si>
    <t>Będków Sęk</t>
  </si>
  <si>
    <t>skrzyżowanie dróg</t>
  </si>
  <si>
    <t>Strzałki 3</t>
  </si>
  <si>
    <t>przystanek przy posesji nr 1</t>
  </si>
  <si>
    <t>Strzałki 1, 2 i 3</t>
  </si>
  <si>
    <t>przystanki PKS</t>
  </si>
  <si>
    <t xml:space="preserve">Szczawno </t>
  </si>
  <si>
    <t>skrzyżowanie przy krzyżu</t>
  </si>
  <si>
    <t>Niechmirów</t>
  </si>
  <si>
    <t>Zarzecze</t>
  </si>
  <si>
    <t>Okręglica, Dębina, Stoczki</t>
  </si>
  <si>
    <t>Bobrowniki</t>
  </si>
  <si>
    <t>Korzeń</t>
  </si>
  <si>
    <t>Wielka Wies B</t>
  </si>
  <si>
    <t>Łącznie km przewozu</t>
  </si>
  <si>
    <t>13.40 - 14.15</t>
  </si>
  <si>
    <t>13.40- 14.10</t>
  </si>
  <si>
    <t>14.15 - 14.35</t>
  </si>
  <si>
    <t>15.25- 15.45</t>
  </si>
  <si>
    <t>15.50 - 16.10</t>
  </si>
  <si>
    <t>6.50 - 7.20</t>
  </si>
</sst>
</file>

<file path=xl/styles.xml><?xml version="1.0" encoding="utf-8"?>
<styleSheet xmlns="http://schemas.openxmlformats.org/spreadsheetml/2006/main">
  <fonts count="1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charset val="238"/>
    </font>
    <font>
      <b/>
      <sz val="11"/>
      <color rgb="FFFF0000"/>
      <name val="Czcionka tekstu podstawowego"/>
      <charset val="238"/>
    </font>
    <font>
      <sz val="1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slantDashDot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slantDashDot">
        <color rgb="FFFF0000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slantDashDot">
        <color rgb="FFFF0000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 shrinkToFit="1"/>
    </xf>
    <xf numFmtId="0" fontId="0" fillId="0" borderId="0" xfId="0" applyBorder="1" applyAlignment="1">
      <alignment horizontal="center"/>
    </xf>
    <xf numFmtId="0" fontId="0" fillId="0" borderId="12" xfId="0" applyBorder="1"/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0" borderId="14" xfId="0" applyFont="1" applyBorder="1" applyAlignment="1"/>
    <xf numFmtId="0" fontId="0" fillId="0" borderId="5" xfId="0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/>
    <xf numFmtId="0" fontId="9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17" xfId="0" applyBorder="1"/>
    <xf numFmtId="0" fontId="0" fillId="0" borderId="0" xfId="0" applyAlignment="1">
      <alignment horizontal="right"/>
    </xf>
    <xf numFmtId="0" fontId="1" fillId="0" borderId="18" xfId="0" applyFont="1" applyBorder="1" applyAlignment="1"/>
    <xf numFmtId="0" fontId="1" fillId="2" borderId="19" xfId="0" applyFont="1" applyFill="1" applyBorder="1" applyAlignment="1">
      <alignment horizontal="center"/>
    </xf>
    <xf numFmtId="0" fontId="1" fillId="0" borderId="13" xfId="0" applyFont="1" applyBorder="1" applyAlignment="1">
      <alignment horizontal="center" shrinkToFit="1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center" vertical="center"/>
    </xf>
    <xf numFmtId="0" fontId="6" fillId="0" borderId="7" xfId="0" applyFont="1" applyBorder="1"/>
    <xf numFmtId="0" fontId="0" fillId="0" borderId="5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4" xfId="0" applyFont="1" applyBorder="1" applyAlignment="1">
      <alignment horizontal="right"/>
    </xf>
    <xf numFmtId="0" fontId="0" fillId="0" borderId="9" xfId="0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0" fillId="0" borderId="29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" xfId="0" applyFill="1" applyBorder="1"/>
    <xf numFmtId="0" fontId="0" fillId="0" borderId="6" xfId="0" applyFill="1" applyBorder="1"/>
    <xf numFmtId="0" fontId="10" fillId="0" borderId="5" xfId="0" applyFont="1" applyFill="1" applyBorder="1"/>
    <xf numFmtId="0" fontId="10" fillId="0" borderId="5" xfId="0" applyFont="1" applyBorder="1"/>
    <xf numFmtId="0" fontId="0" fillId="0" borderId="33" xfId="0" applyBorder="1"/>
    <xf numFmtId="0" fontId="11" fillId="0" borderId="0" xfId="0" applyFont="1" applyFill="1" applyBorder="1"/>
    <xf numFmtId="0" fontId="0" fillId="0" borderId="13" xfId="0" applyBorder="1"/>
    <xf numFmtId="0" fontId="0" fillId="0" borderId="34" xfId="0" applyBorder="1"/>
    <xf numFmtId="0" fontId="0" fillId="0" borderId="27" xfId="0" applyBorder="1" applyAlignment="1">
      <alignment horizontal="center" vertical="center"/>
    </xf>
    <xf numFmtId="0" fontId="1" fillId="0" borderId="35" xfId="0" applyFont="1" applyBorder="1" applyAlignment="1"/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/>
    <xf numFmtId="0" fontId="1" fillId="0" borderId="0" xfId="0" applyFont="1" applyFill="1" applyBorder="1"/>
    <xf numFmtId="0" fontId="8" fillId="0" borderId="0" xfId="0" applyFont="1" applyFill="1" applyBorder="1" applyAlignment="1">
      <alignment horizontal="justify"/>
    </xf>
    <xf numFmtId="0" fontId="9" fillId="0" borderId="0" xfId="0" applyFont="1" applyFill="1" applyBorder="1" applyAlignment="1">
      <alignment horizontal="justify"/>
    </xf>
    <xf numFmtId="0" fontId="0" fillId="0" borderId="3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1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0" fillId="0" borderId="32" xfId="0" applyBorder="1"/>
    <xf numFmtId="0" fontId="0" fillId="0" borderId="8" xfId="0" applyBorder="1"/>
    <xf numFmtId="0" fontId="10" fillId="0" borderId="10" xfId="0" applyFont="1" applyBorder="1"/>
    <xf numFmtId="0" fontId="0" fillId="0" borderId="20" xfId="0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1" fillId="0" borderId="29" xfId="0" applyFont="1" applyBorder="1" applyAlignment="1">
      <alignment horizontal="left"/>
    </xf>
    <xf numFmtId="0" fontId="6" fillId="0" borderId="37" xfId="0" applyFont="1" applyBorder="1"/>
    <xf numFmtId="0" fontId="0" fillId="0" borderId="37" xfId="0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0" fontId="0" fillId="0" borderId="40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0" fontId="10" fillId="0" borderId="9" xfId="0" applyFont="1" applyFill="1" applyBorder="1"/>
    <xf numFmtId="0" fontId="0" fillId="0" borderId="9" xfId="0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42" xfId="0" applyFont="1" applyBorder="1"/>
    <xf numFmtId="0" fontId="0" fillId="0" borderId="42" xfId="0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0" fillId="0" borderId="44" xfId="0" applyBorder="1" applyAlignment="1">
      <alignment horizontal="center"/>
    </xf>
    <xf numFmtId="0" fontId="13" fillId="0" borderId="3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6"/>
  <sheetViews>
    <sheetView tabSelected="1" topLeftCell="C56" zoomScaleNormal="100" workbookViewId="0">
      <selection activeCell="I80" sqref="I80"/>
    </sheetView>
  </sheetViews>
  <sheetFormatPr defaultRowHeight="14.25"/>
  <cols>
    <col min="2" max="2" width="5" customWidth="1"/>
    <col min="3" max="3" width="30.75" bestFit="1" customWidth="1"/>
    <col min="4" max="4" width="46.125" bestFit="1" customWidth="1"/>
    <col min="5" max="5" width="12.625" style="48" customWidth="1"/>
    <col min="6" max="6" width="13.25" customWidth="1"/>
    <col min="7" max="7" width="12.75" customWidth="1"/>
    <col min="8" max="8" width="10.875" customWidth="1"/>
    <col min="12" max="12" width="23.375" customWidth="1"/>
    <col min="13" max="13" width="11.75" customWidth="1"/>
    <col min="14" max="14" width="13.75" customWidth="1"/>
    <col min="15" max="15" width="13" customWidth="1"/>
  </cols>
  <sheetData>
    <row r="1" spans="3:16" ht="15">
      <c r="D1" s="9" t="s">
        <v>30</v>
      </c>
    </row>
    <row r="2" spans="3:16" ht="15.75" thickBot="1">
      <c r="D2" s="9"/>
    </row>
    <row r="3" spans="3:16" ht="16.5" thickTop="1" thickBot="1">
      <c r="C3" s="116" t="s">
        <v>0</v>
      </c>
      <c r="D3" s="117" t="s">
        <v>2</v>
      </c>
      <c r="E3" s="118"/>
      <c r="F3" s="119" t="s">
        <v>1</v>
      </c>
      <c r="G3" s="118" t="s">
        <v>20</v>
      </c>
      <c r="H3" s="118" t="s">
        <v>21</v>
      </c>
      <c r="I3" s="118" t="s">
        <v>22</v>
      </c>
      <c r="J3" s="118" t="s">
        <v>23</v>
      </c>
      <c r="K3" s="118" t="s">
        <v>24</v>
      </c>
      <c r="L3" s="118" t="s">
        <v>25</v>
      </c>
      <c r="M3" s="118" t="s">
        <v>26</v>
      </c>
      <c r="N3" s="118" t="s">
        <v>27</v>
      </c>
      <c r="O3" s="118" t="s">
        <v>28</v>
      </c>
      <c r="P3" s="118" t="s">
        <v>29</v>
      </c>
    </row>
    <row r="4" spans="3:16" ht="15.75" thickTop="1">
      <c r="C4" s="111"/>
      <c r="D4" s="112"/>
      <c r="E4" s="113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/>
    </row>
    <row r="5" spans="3:16" ht="15">
      <c r="C5" s="40" t="s">
        <v>31</v>
      </c>
      <c r="D5" s="74" t="s">
        <v>53</v>
      </c>
      <c r="E5" s="22" t="s">
        <v>57</v>
      </c>
      <c r="F5" s="42">
        <f>SUM(G5:P5)</f>
        <v>9</v>
      </c>
      <c r="G5" s="44">
        <v>1</v>
      </c>
      <c r="H5" s="44">
        <v>1</v>
      </c>
      <c r="I5" s="44"/>
      <c r="J5" s="44">
        <v>1</v>
      </c>
      <c r="K5" s="44"/>
      <c r="L5" s="44">
        <v>2</v>
      </c>
      <c r="M5" s="44">
        <v>1</v>
      </c>
      <c r="N5" s="44"/>
      <c r="O5" s="44">
        <v>1</v>
      </c>
      <c r="P5" s="110">
        <v>2</v>
      </c>
    </row>
    <row r="6" spans="3:16" ht="42.75">
      <c r="C6" s="40" t="s">
        <v>32</v>
      </c>
      <c r="D6" s="49" t="s">
        <v>64</v>
      </c>
      <c r="E6" s="22" t="s">
        <v>56</v>
      </c>
      <c r="F6" s="42">
        <f t="shared" ref="F6:F28" si="0">SUM(G6:P6)</f>
        <v>9</v>
      </c>
      <c r="G6" s="44"/>
      <c r="H6" s="44">
        <v>1</v>
      </c>
      <c r="I6" s="44">
        <v>2</v>
      </c>
      <c r="J6" s="44">
        <v>1</v>
      </c>
      <c r="K6" s="44">
        <v>1</v>
      </c>
      <c r="L6" s="44"/>
      <c r="M6" s="44">
        <v>2</v>
      </c>
      <c r="N6" s="44"/>
      <c r="O6" s="44">
        <v>1</v>
      </c>
      <c r="P6" s="110">
        <v>1</v>
      </c>
    </row>
    <row r="7" spans="3:16">
      <c r="C7" s="40" t="s">
        <v>33</v>
      </c>
      <c r="D7" s="41" t="s">
        <v>33</v>
      </c>
      <c r="E7" s="22" t="s">
        <v>56</v>
      </c>
      <c r="F7" s="42">
        <f t="shared" si="0"/>
        <v>11</v>
      </c>
      <c r="G7" s="44"/>
      <c r="H7" s="44">
        <v>2</v>
      </c>
      <c r="I7" s="44">
        <v>1</v>
      </c>
      <c r="J7" s="44"/>
      <c r="K7" s="44">
        <v>2</v>
      </c>
      <c r="L7" s="44"/>
      <c r="M7" s="44">
        <v>1</v>
      </c>
      <c r="N7" s="44">
        <v>1</v>
      </c>
      <c r="O7" s="44">
        <v>1</v>
      </c>
      <c r="P7" s="110">
        <v>3</v>
      </c>
    </row>
    <row r="8" spans="3:16">
      <c r="C8" s="40" t="s">
        <v>34</v>
      </c>
      <c r="D8" s="41"/>
      <c r="E8" s="22"/>
      <c r="F8" s="42"/>
      <c r="G8" s="44"/>
      <c r="H8" s="44"/>
      <c r="I8" s="44"/>
      <c r="J8" s="44"/>
      <c r="K8" s="44"/>
      <c r="L8" s="44"/>
      <c r="M8" s="44"/>
      <c r="N8" s="44"/>
      <c r="O8" s="44"/>
      <c r="P8" s="110"/>
    </row>
    <row r="9" spans="3:16">
      <c r="C9" s="50" t="s">
        <v>55</v>
      </c>
      <c r="D9" s="7" t="s">
        <v>35</v>
      </c>
      <c r="E9" s="22" t="s">
        <v>56</v>
      </c>
      <c r="F9" s="42">
        <f t="shared" si="0"/>
        <v>17</v>
      </c>
      <c r="G9" s="44">
        <v>2</v>
      </c>
      <c r="H9" s="44">
        <v>3</v>
      </c>
      <c r="I9" s="44">
        <v>2</v>
      </c>
      <c r="J9" s="44">
        <v>1</v>
      </c>
      <c r="K9" s="44">
        <v>3</v>
      </c>
      <c r="L9" s="44">
        <v>1</v>
      </c>
      <c r="M9" s="44">
        <v>1</v>
      </c>
      <c r="N9" s="44"/>
      <c r="O9" s="44">
        <v>2</v>
      </c>
      <c r="P9" s="110">
        <v>2</v>
      </c>
    </row>
    <row r="10" spans="3:16">
      <c r="C10" s="50" t="s">
        <v>36</v>
      </c>
      <c r="D10" s="7" t="s">
        <v>36</v>
      </c>
      <c r="E10" s="22" t="s">
        <v>57</v>
      </c>
      <c r="F10" s="42">
        <f t="shared" si="0"/>
        <v>6</v>
      </c>
      <c r="G10" s="44"/>
      <c r="H10" s="44"/>
      <c r="I10" s="44">
        <v>1</v>
      </c>
      <c r="J10" s="44"/>
      <c r="K10" s="44"/>
      <c r="L10" s="44"/>
      <c r="M10" s="44">
        <v>2</v>
      </c>
      <c r="N10" s="44">
        <v>1</v>
      </c>
      <c r="O10" s="44">
        <v>2</v>
      </c>
      <c r="P10" s="110"/>
    </row>
    <row r="11" spans="3:16">
      <c r="C11" s="50" t="s">
        <v>37</v>
      </c>
      <c r="D11" s="7" t="s">
        <v>80</v>
      </c>
      <c r="E11" s="22" t="s">
        <v>57</v>
      </c>
      <c r="F11" s="42">
        <f t="shared" si="0"/>
        <v>2</v>
      </c>
      <c r="G11" s="44"/>
      <c r="H11" s="44"/>
      <c r="I11" s="44"/>
      <c r="J11" s="44"/>
      <c r="K11" s="44">
        <v>1</v>
      </c>
      <c r="L11" s="44">
        <v>1</v>
      </c>
      <c r="M11" s="44"/>
      <c r="N11" s="44"/>
      <c r="O11" s="44"/>
      <c r="P11" s="110"/>
    </row>
    <row r="12" spans="3:16">
      <c r="C12" s="40" t="s">
        <v>3</v>
      </c>
      <c r="D12" s="41" t="s">
        <v>63</v>
      </c>
      <c r="E12" s="22" t="s">
        <v>57</v>
      </c>
      <c r="F12" s="42">
        <f t="shared" si="0"/>
        <v>3</v>
      </c>
      <c r="G12" s="44"/>
      <c r="H12" s="44"/>
      <c r="I12" s="44"/>
      <c r="J12" s="44">
        <v>1</v>
      </c>
      <c r="K12" s="44"/>
      <c r="L12" s="44"/>
      <c r="M12" s="44"/>
      <c r="N12" s="44"/>
      <c r="O12" s="44">
        <v>2</v>
      </c>
      <c r="P12" s="110"/>
    </row>
    <row r="13" spans="3:16">
      <c r="C13" s="40" t="s">
        <v>38</v>
      </c>
      <c r="D13" s="41" t="s">
        <v>38</v>
      </c>
      <c r="E13" s="22" t="s">
        <v>56</v>
      </c>
      <c r="F13" s="42">
        <f t="shared" si="0"/>
        <v>12</v>
      </c>
      <c r="G13" s="44">
        <v>1</v>
      </c>
      <c r="H13" s="44"/>
      <c r="I13" s="44"/>
      <c r="J13" s="44">
        <v>2</v>
      </c>
      <c r="K13" s="44">
        <v>3</v>
      </c>
      <c r="L13" s="44"/>
      <c r="M13" s="44"/>
      <c r="N13" s="44">
        <v>1</v>
      </c>
      <c r="O13" s="44">
        <v>2</v>
      </c>
      <c r="P13" s="110">
        <v>3</v>
      </c>
    </row>
    <row r="14" spans="3:16" ht="15">
      <c r="C14" s="40" t="s">
        <v>39</v>
      </c>
      <c r="D14" s="74" t="s">
        <v>59</v>
      </c>
      <c r="E14" s="22" t="s">
        <v>57</v>
      </c>
      <c r="F14" s="42">
        <f t="shared" si="0"/>
        <v>3</v>
      </c>
      <c r="G14" s="44"/>
      <c r="H14" s="44"/>
      <c r="I14" s="44">
        <v>1</v>
      </c>
      <c r="J14" s="44"/>
      <c r="K14" s="44"/>
      <c r="L14" s="44"/>
      <c r="M14" s="44"/>
      <c r="N14" s="44"/>
      <c r="O14" s="44">
        <v>2</v>
      </c>
      <c r="P14" s="110"/>
    </row>
    <row r="15" spans="3:16">
      <c r="C15" s="40" t="s">
        <v>40</v>
      </c>
      <c r="D15" s="41" t="s">
        <v>103</v>
      </c>
      <c r="E15" s="22" t="s">
        <v>58</v>
      </c>
      <c r="F15" s="42">
        <f t="shared" si="0"/>
        <v>24</v>
      </c>
      <c r="G15" s="44">
        <v>3</v>
      </c>
      <c r="H15" s="44">
        <v>2</v>
      </c>
      <c r="I15" s="44">
        <v>2</v>
      </c>
      <c r="J15" s="44">
        <v>5</v>
      </c>
      <c r="K15" s="44">
        <v>1</v>
      </c>
      <c r="L15" s="44">
        <v>1</v>
      </c>
      <c r="M15" s="44">
        <v>2</v>
      </c>
      <c r="N15" s="44">
        <v>2</v>
      </c>
      <c r="O15" s="44">
        <v>2</v>
      </c>
      <c r="P15" s="110">
        <v>4</v>
      </c>
    </row>
    <row r="16" spans="3:16">
      <c r="C16" s="40" t="s">
        <v>4</v>
      </c>
      <c r="D16" s="41" t="s">
        <v>4</v>
      </c>
      <c r="E16" s="22" t="s">
        <v>57</v>
      </c>
      <c r="F16" s="42">
        <f t="shared" si="0"/>
        <v>3</v>
      </c>
      <c r="G16" s="44">
        <v>1</v>
      </c>
      <c r="H16" s="44"/>
      <c r="I16" s="44"/>
      <c r="J16" s="44"/>
      <c r="K16" s="44"/>
      <c r="L16" s="44"/>
      <c r="M16" s="44"/>
      <c r="N16" s="44">
        <v>1</v>
      </c>
      <c r="O16" s="44">
        <v>1</v>
      </c>
      <c r="P16" s="110"/>
    </row>
    <row r="17" spans="1:16">
      <c r="C17" s="40" t="s">
        <v>5</v>
      </c>
      <c r="D17" s="41" t="s">
        <v>106</v>
      </c>
      <c r="E17" s="22" t="s">
        <v>57</v>
      </c>
      <c r="F17" s="42">
        <f t="shared" si="0"/>
        <v>3</v>
      </c>
      <c r="G17" s="44"/>
      <c r="H17" s="44"/>
      <c r="I17" s="44"/>
      <c r="J17" s="44">
        <v>1</v>
      </c>
      <c r="K17" s="44"/>
      <c r="L17" s="44"/>
      <c r="M17" s="44">
        <v>1</v>
      </c>
      <c r="N17" s="44"/>
      <c r="O17" s="44"/>
      <c r="P17" s="110">
        <v>1</v>
      </c>
    </row>
    <row r="18" spans="1:16" ht="28.5">
      <c r="C18" s="40" t="s">
        <v>41</v>
      </c>
      <c r="D18" s="49" t="s">
        <v>60</v>
      </c>
      <c r="E18" s="22" t="s">
        <v>56</v>
      </c>
      <c r="F18" s="42">
        <f t="shared" si="0"/>
        <v>9</v>
      </c>
      <c r="G18" s="44"/>
      <c r="H18" s="44"/>
      <c r="I18" s="44">
        <v>3</v>
      </c>
      <c r="J18" s="44"/>
      <c r="K18" s="44">
        <v>2</v>
      </c>
      <c r="L18" s="44">
        <v>1</v>
      </c>
      <c r="M18" s="44">
        <v>1</v>
      </c>
      <c r="N18" s="44">
        <v>1</v>
      </c>
      <c r="O18" s="44">
        <v>1</v>
      </c>
      <c r="P18" s="110"/>
    </row>
    <row r="19" spans="1:16" ht="28.5">
      <c r="C19" s="40" t="s">
        <v>42</v>
      </c>
      <c r="D19" s="49" t="s">
        <v>61</v>
      </c>
      <c r="E19" s="22" t="s">
        <v>56</v>
      </c>
      <c r="F19" s="42">
        <f t="shared" si="0"/>
        <v>19</v>
      </c>
      <c r="G19" s="44">
        <v>2</v>
      </c>
      <c r="H19" s="44">
        <v>2</v>
      </c>
      <c r="I19" s="44">
        <v>1</v>
      </c>
      <c r="J19" s="44">
        <v>3</v>
      </c>
      <c r="K19" s="44">
        <v>5</v>
      </c>
      <c r="L19" s="44">
        <v>1</v>
      </c>
      <c r="M19" s="44"/>
      <c r="N19" s="44">
        <v>2</v>
      </c>
      <c r="O19" s="44">
        <v>3</v>
      </c>
      <c r="P19" s="110"/>
    </row>
    <row r="20" spans="1:16">
      <c r="C20" s="40" t="s">
        <v>79</v>
      </c>
      <c r="D20" s="7"/>
      <c r="E20" s="22" t="s">
        <v>57</v>
      </c>
      <c r="F20" s="42"/>
      <c r="G20" s="44"/>
      <c r="H20" s="44"/>
      <c r="I20" s="44"/>
      <c r="J20" s="44"/>
      <c r="K20" s="44"/>
      <c r="L20" s="44"/>
      <c r="M20" s="44"/>
      <c r="N20" s="44"/>
      <c r="O20" s="44"/>
      <c r="P20" s="110"/>
    </row>
    <row r="21" spans="1:16" ht="15">
      <c r="C21" s="50" t="s">
        <v>81</v>
      </c>
      <c r="D21" s="74" t="s">
        <v>76</v>
      </c>
      <c r="E21" s="22"/>
      <c r="F21" s="42">
        <f t="shared" si="0"/>
        <v>10</v>
      </c>
      <c r="G21" s="44">
        <v>1</v>
      </c>
      <c r="H21" s="44">
        <v>1</v>
      </c>
      <c r="I21" s="44">
        <v>1</v>
      </c>
      <c r="J21" s="44">
        <v>1</v>
      </c>
      <c r="K21" s="44">
        <v>1</v>
      </c>
      <c r="L21" s="44"/>
      <c r="M21" s="44">
        <v>2</v>
      </c>
      <c r="N21" s="44"/>
      <c r="O21" s="44">
        <v>1</v>
      </c>
      <c r="P21" s="110">
        <v>2</v>
      </c>
    </row>
    <row r="22" spans="1:16" ht="15">
      <c r="C22" s="50" t="s">
        <v>82</v>
      </c>
      <c r="D22" s="74" t="s">
        <v>78</v>
      </c>
      <c r="E22" s="22"/>
      <c r="F22" s="42">
        <f t="shared" si="0"/>
        <v>1</v>
      </c>
      <c r="G22" s="44"/>
      <c r="H22" s="44"/>
      <c r="I22" s="44"/>
      <c r="J22" s="44"/>
      <c r="K22" s="44"/>
      <c r="L22" s="44"/>
      <c r="M22" s="44"/>
      <c r="N22" s="44"/>
      <c r="O22" s="44"/>
      <c r="P22" s="110">
        <v>1</v>
      </c>
    </row>
    <row r="23" spans="1:16">
      <c r="C23" s="40" t="s">
        <v>95</v>
      </c>
      <c r="D23" s="41" t="s">
        <v>95</v>
      </c>
      <c r="E23" s="44" t="s">
        <v>57</v>
      </c>
      <c r="F23" s="94"/>
      <c r="G23" s="22"/>
      <c r="H23" s="22"/>
      <c r="I23" s="22"/>
      <c r="J23" s="22"/>
      <c r="K23" s="22"/>
      <c r="L23" s="22"/>
      <c r="M23" s="22"/>
      <c r="N23" s="22"/>
      <c r="O23" s="22"/>
      <c r="P23" s="92"/>
    </row>
    <row r="24" spans="1:16">
      <c r="C24" s="40"/>
      <c r="D24" s="41" t="s">
        <v>109</v>
      </c>
      <c r="E24" s="44" t="s">
        <v>57</v>
      </c>
      <c r="F24" s="94">
        <f t="shared" si="0"/>
        <v>5</v>
      </c>
      <c r="G24" s="22">
        <v>1</v>
      </c>
      <c r="H24" s="22"/>
      <c r="I24" s="22"/>
      <c r="J24" s="22"/>
      <c r="K24" s="22"/>
      <c r="L24" s="22">
        <v>1</v>
      </c>
      <c r="M24" s="22"/>
      <c r="N24" s="22"/>
      <c r="O24" s="22">
        <v>1</v>
      </c>
      <c r="P24" s="92">
        <v>2</v>
      </c>
    </row>
    <row r="25" spans="1:16" ht="15.75" thickBot="1">
      <c r="C25" s="120" t="s">
        <v>108</v>
      </c>
      <c r="D25" s="121" t="s">
        <v>53</v>
      </c>
      <c r="E25" s="122" t="s">
        <v>57</v>
      </c>
      <c r="F25" s="123">
        <f>SUM(G25:P25)</f>
        <v>4</v>
      </c>
      <c r="G25" s="36"/>
      <c r="H25" s="36">
        <v>1</v>
      </c>
      <c r="I25" s="36">
        <v>1</v>
      </c>
      <c r="J25" s="36"/>
      <c r="K25" s="36"/>
      <c r="L25" s="36"/>
      <c r="M25" s="36">
        <v>1</v>
      </c>
      <c r="N25" s="36"/>
      <c r="O25" s="36">
        <v>1</v>
      </c>
      <c r="P25" s="93"/>
    </row>
    <row r="26" spans="1:16">
      <c r="C26" s="130" t="s">
        <v>107</v>
      </c>
      <c r="D26" s="124"/>
      <c r="E26" s="125"/>
      <c r="F26" s="126">
        <f t="shared" si="0"/>
        <v>2</v>
      </c>
      <c r="G26" s="127"/>
      <c r="H26" s="127">
        <v>1</v>
      </c>
      <c r="I26" s="127"/>
      <c r="J26" s="127"/>
      <c r="K26" s="127"/>
      <c r="L26" s="127">
        <v>1</v>
      </c>
      <c r="M26" s="127"/>
      <c r="N26" s="127"/>
      <c r="O26" s="127"/>
      <c r="P26" s="128"/>
    </row>
    <row r="27" spans="1:16">
      <c r="C27" s="131" t="s">
        <v>110</v>
      </c>
      <c r="D27" s="41"/>
      <c r="E27" s="44"/>
      <c r="F27" s="94">
        <f t="shared" si="0"/>
        <v>1</v>
      </c>
      <c r="G27" s="22"/>
      <c r="H27" s="22"/>
      <c r="I27" s="22"/>
      <c r="J27" s="22"/>
      <c r="K27" s="22"/>
      <c r="L27" s="22"/>
      <c r="M27" s="22"/>
      <c r="N27" s="22"/>
      <c r="O27" s="22"/>
      <c r="P27" s="92">
        <v>1</v>
      </c>
    </row>
    <row r="28" spans="1:16" ht="15" thickBot="1">
      <c r="C28" s="132" t="s">
        <v>111</v>
      </c>
      <c r="D28" s="43"/>
      <c r="E28" s="95"/>
      <c r="F28" s="96">
        <f t="shared" si="0"/>
        <v>3</v>
      </c>
      <c r="G28" s="38">
        <v>1</v>
      </c>
      <c r="H28" s="38">
        <v>1</v>
      </c>
      <c r="I28" s="38">
        <v>1</v>
      </c>
      <c r="J28" s="38"/>
      <c r="K28" s="38"/>
      <c r="L28" s="38"/>
      <c r="M28" s="38"/>
      <c r="N28" s="38"/>
      <c r="O28" s="38"/>
      <c r="P28" s="39"/>
    </row>
    <row r="29" spans="1:16" ht="15.75" thickTop="1">
      <c r="C29" s="12"/>
      <c r="D29" s="18"/>
      <c r="F29" s="45">
        <f>SUM(F5:F25)</f>
        <v>150</v>
      </c>
      <c r="G29" s="45">
        <f t="shared" ref="G29:P29" si="1">SUM(G5:G25)</f>
        <v>12</v>
      </c>
      <c r="H29" s="45">
        <f t="shared" si="1"/>
        <v>13</v>
      </c>
      <c r="I29" s="45">
        <f t="shared" si="1"/>
        <v>15</v>
      </c>
      <c r="J29" s="45">
        <f t="shared" si="1"/>
        <v>16</v>
      </c>
      <c r="K29" s="45">
        <f t="shared" si="1"/>
        <v>19</v>
      </c>
      <c r="L29" s="45">
        <f t="shared" si="1"/>
        <v>8</v>
      </c>
      <c r="M29" s="45">
        <f t="shared" si="1"/>
        <v>14</v>
      </c>
      <c r="N29" s="45">
        <f t="shared" si="1"/>
        <v>9</v>
      </c>
      <c r="O29" s="45">
        <f t="shared" si="1"/>
        <v>23</v>
      </c>
      <c r="P29" s="45">
        <f t="shared" si="1"/>
        <v>21</v>
      </c>
    </row>
    <row r="30" spans="1:16" ht="15">
      <c r="C30" s="12"/>
      <c r="D30" s="18"/>
      <c r="E30" s="45"/>
      <c r="F30" s="129">
        <f>SUM(F5:F28)</f>
        <v>156</v>
      </c>
      <c r="G30" s="12"/>
    </row>
    <row r="31" spans="1:16" ht="15">
      <c r="C31" s="12"/>
      <c r="D31" s="18"/>
      <c r="E31" s="45"/>
      <c r="F31" s="12"/>
      <c r="G31" s="12"/>
    </row>
    <row r="32" spans="1:16" ht="15">
      <c r="A32" s="29"/>
      <c r="B32" s="20"/>
      <c r="C32" s="13"/>
      <c r="D32" s="9"/>
    </row>
    <row r="33" spans="1:5" ht="15">
      <c r="A33" s="29"/>
      <c r="B33" s="19"/>
      <c r="C33" s="30"/>
    </row>
    <row r="34" spans="1:5" ht="15">
      <c r="A34" s="28"/>
      <c r="B34" s="2"/>
      <c r="C34" s="7" t="s">
        <v>6</v>
      </c>
      <c r="D34" s="7" t="s">
        <v>14</v>
      </c>
    </row>
    <row r="35" spans="1:5" ht="15">
      <c r="A35" s="28"/>
      <c r="B35" s="2"/>
      <c r="C35" s="7" t="s">
        <v>14</v>
      </c>
      <c r="D35" s="7" t="s">
        <v>14</v>
      </c>
    </row>
    <row r="36" spans="1:5" ht="15">
      <c r="A36" s="28"/>
      <c r="B36" s="22">
        <v>1</v>
      </c>
      <c r="C36" s="74" t="s">
        <v>31</v>
      </c>
      <c r="D36" s="74" t="s">
        <v>53</v>
      </c>
      <c r="E36" s="48" t="s">
        <v>57</v>
      </c>
    </row>
    <row r="37" spans="1:5" ht="15">
      <c r="A37" s="28"/>
      <c r="B37" s="22">
        <v>2</v>
      </c>
      <c r="C37" s="75" t="s">
        <v>65</v>
      </c>
      <c r="D37" s="75" t="s">
        <v>7</v>
      </c>
      <c r="E37" s="48" t="s">
        <v>56</v>
      </c>
    </row>
    <row r="38" spans="1:5" ht="15">
      <c r="A38" s="28"/>
      <c r="B38" s="22">
        <v>3</v>
      </c>
      <c r="C38" s="75" t="s">
        <v>43</v>
      </c>
      <c r="D38" s="75" t="s">
        <v>8</v>
      </c>
      <c r="E38" s="48" t="s">
        <v>56</v>
      </c>
    </row>
    <row r="39" spans="1:5" ht="15">
      <c r="A39" s="28"/>
      <c r="B39" s="22">
        <v>4</v>
      </c>
      <c r="C39" s="75" t="s">
        <v>44</v>
      </c>
      <c r="D39" s="75" t="s">
        <v>45</v>
      </c>
      <c r="E39" s="48" t="s">
        <v>56</v>
      </c>
    </row>
    <row r="40" spans="1:5" ht="15">
      <c r="A40" s="28"/>
      <c r="B40" s="22">
        <v>5</v>
      </c>
      <c r="C40" s="74" t="s">
        <v>48</v>
      </c>
      <c r="D40" s="74" t="s">
        <v>49</v>
      </c>
      <c r="E40" s="48" t="s">
        <v>58</v>
      </c>
    </row>
    <row r="41" spans="1:5" ht="15">
      <c r="A41" s="28"/>
      <c r="B41" s="22">
        <v>6</v>
      </c>
      <c r="C41" s="75" t="s">
        <v>46</v>
      </c>
      <c r="D41" s="75" t="s">
        <v>47</v>
      </c>
      <c r="E41" s="48" t="s">
        <v>58</v>
      </c>
    </row>
    <row r="42" spans="1:5" ht="15">
      <c r="A42" s="28"/>
      <c r="B42" s="22">
        <v>7</v>
      </c>
      <c r="C42" s="75" t="s">
        <v>66</v>
      </c>
      <c r="D42" s="75" t="s">
        <v>7</v>
      </c>
      <c r="E42" s="48" t="s">
        <v>56</v>
      </c>
    </row>
    <row r="43" spans="1:5" ht="15">
      <c r="A43" s="28"/>
      <c r="B43" s="22">
        <v>8</v>
      </c>
      <c r="C43" s="75" t="s">
        <v>67</v>
      </c>
      <c r="D43" s="75" t="s">
        <v>7</v>
      </c>
      <c r="E43" s="48" t="s">
        <v>56</v>
      </c>
    </row>
    <row r="44" spans="1:5" ht="15">
      <c r="A44" s="28"/>
      <c r="B44" s="22">
        <v>9</v>
      </c>
      <c r="C44" s="75" t="s">
        <v>36</v>
      </c>
      <c r="D44" s="75" t="s">
        <v>104</v>
      </c>
      <c r="E44" s="48" t="s">
        <v>57</v>
      </c>
    </row>
    <row r="45" spans="1:5" ht="15">
      <c r="A45" s="28"/>
      <c r="B45" s="22">
        <v>10</v>
      </c>
      <c r="C45" s="75" t="s">
        <v>37</v>
      </c>
      <c r="D45" s="75" t="s">
        <v>80</v>
      </c>
      <c r="E45" s="48" t="s">
        <v>57</v>
      </c>
    </row>
    <row r="46" spans="1:5" ht="15">
      <c r="A46" s="28"/>
      <c r="B46" s="22">
        <v>11</v>
      </c>
      <c r="C46" s="75" t="s">
        <v>35</v>
      </c>
      <c r="D46" s="75" t="s">
        <v>7</v>
      </c>
      <c r="E46" s="48" t="s">
        <v>56</v>
      </c>
    </row>
    <row r="47" spans="1:5" ht="15">
      <c r="A47" s="28"/>
      <c r="B47" s="22">
        <v>12</v>
      </c>
      <c r="C47" s="75" t="s">
        <v>68</v>
      </c>
      <c r="D47" s="75" t="s">
        <v>7</v>
      </c>
      <c r="E47" s="48" t="s">
        <v>57</v>
      </c>
    </row>
    <row r="48" spans="1:5" ht="15">
      <c r="A48" s="28"/>
      <c r="B48" s="22">
        <v>13</v>
      </c>
      <c r="C48" s="75" t="s">
        <v>69</v>
      </c>
      <c r="D48" s="75" t="s">
        <v>7</v>
      </c>
      <c r="E48" s="48" t="s">
        <v>56</v>
      </c>
    </row>
    <row r="49" spans="1:13" ht="15">
      <c r="A49" s="28"/>
      <c r="B49" s="22">
        <v>14</v>
      </c>
      <c r="C49" s="75" t="s">
        <v>95</v>
      </c>
      <c r="D49" s="75" t="s">
        <v>100</v>
      </c>
      <c r="E49" s="48" t="s">
        <v>57</v>
      </c>
    </row>
    <row r="50" spans="1:13" ht="15">
      <c r="A50" s="29"/>
      <c r="B50" s="22">
        <v>15</v>
      </c>
      <c r="C50" s="74" t="s">
        <v>39</v>
      </c>
      <c r="D50" s="74" t="s">
        <v>54</v>
      </c>
      <c r="E50" s="48" t="s">
        <v>57</v>
      </c>
    </row>
    <row r="51" spans="1:13" ht="15">
      <c r="B51" s="22">
        <v>16</v>
      </c>
      <c r="C51" s="74" t="s">
        <v>73</v>
      </c>
      <c r="D51" s="74" t="s">
        <v>102</v>
      </c>
      <c r="E51" s="48" t="s">
        <v>58</v>
      </c>
    </row>
    <row r="52" spans="1:13" ht="15">
      <c r="B52" s="22">
        <v>17</v>
      </c>
      <c r="C52" s="75" t="s">
        <v>74</v>
      </c>
      <c r="D52" s="75" t="s">
        <v>75</v>
      </c>
      <c r="E52" s="48" t="s">
        <v>58</v>
      </c>
    </row>
    <row r="53" spans="1:13" ht="15">
      <c r="B53" s="22">
        <v>18</v>
      </c>
      <c r="C53" s="75" t="s">
        <v>101</v>
      </c>
      <c r="D53" s="75" t="s">
        <v>7</v>
      </c>
      <c r="E53" s="48" t="s">
        <v>56</v>
      </c>
    </row>
    <row r="54" spans="1:13" ht="15">
      <c r="B54" s="22">
        <v>19</v>
      </c>
      <c r="C54" s="75" t="s">
        <v>4</v>
      </c>
      <c r="D54" s="75" t="s">
        <v>9</v>
      </c>
      <c r="E54" s="48" t="s">
        <v>57</v>
      </c>
    </row>
    <row r="55" spans="1:13" ht="15">
      <c r="B55" s="22">
        <v>20</v>
      </c>
      <c r="C55" s="75" t="s">
        <v>70</v>
      </c>
      <c r="D55" s="75" t="s">
        <v>7</v>
      </c>
      <c r="E55" s="48" t="s">
        <v>56</v>
      </c>
    </row>
    <row r="56" spans="1:13" ht="15">
      <c r="B56" s="22">
        <v>21</v>
      </c>
      <c r="C56" s="75" t="s">
        <v>71</v>
      </c>
      <c r="D56" s="75" t="s">
        <v>7</v>
      </c>
      <c r="E56" s="48" t="s">
        <v>56</v>
      </c>
      <c r="G56" t="s">
        <v>113</v>
      </c>
      <c r="I56">
        <f>E64+M64</f>
        <v>161</v>
      </c>
    </row>
    <row r="57" spans="1:13" ht="15">
      <c r="B57" s="22">
        <v>22</v>
      </c>
      <c r="C57" s="74" t="s">
        <v>52</v>
      </c>
      <c r="D57" s="74" t="s">
        <v>76</v>
      </c>
      <c r="E57" s="48" t="s">
        <v>57</v>
      </c>
    </row>
    <row r="58" spans="1:13" ht="15">
      <c r="B58" s="22">
        <v>23</v>
      </c>
      <c r="C58" s="74" t="s">
        <v>77</v>
      </c>
      <c r="D58" s="74" t="s">
        <v>78</v>
      </c>
      <c r="E58" s="48" t="s">
        <v>57</v>
      </c>
    </row>
    <row r="59" spans="1:13" ht="15">
      <c r="B59" s="22">
        <v>24</v>
      </c>
      <c r="C59" s="75" t="s">
        <v>72</v>
      </c>
      <c r="D59" s="108" t="s">
        <v>7</v>
      </c>
      <c r="E59" s="48" t="s">
        <v>56</v>
      </c>
    </row>
    <row r="60" spans="1:13" ht="15">
      <c r="B60" s="22">
        <v>25</v>
      </c>
      <c r="C60" s="75" t="s">
        <v>5</v>
      </c>
      <c r="D60" s="108" t="s">
        <v>106</v>
      </c>
      <c r="E60" s="48" t="s">
        <v>57</v>
      </c>
    </row>
    <row r="61" spans="1:13" ht="15">
      <c r="B61" s="47"/>
      <c r="C61" s="97"/>
      <c r="D61" s="97"/>
    </row>
    <row r="64" spans="1:13">
      <c r="D64" s="77" t="s">
        <v>85</v>
      </c>
      <c r="E64" s="48">
        <f>E66+E99</f>
        <v>67</v>
      </c>
      <c r="F64" t="s">
        <v>11</v>
      </c>
      <c r="J64" s="78"/>
      <c r="L64" t="s">
        <v>86</v>
      </c>
      <c r="M64">
        <f>M66+M99</f>
        <v>94</v>
      </c>
    </row>
    <row r="65" spans="3:16">
      <c r="J65" s="78"/>
    </row>
    <row r="66" spans="3:16" ht="15">
      <c r="C66" s="9" t="s">
        <v>16</v>
      </c>
      <c r="D66" s="31" t="s">
        <v>11</v>
      </c>
      <c r="E66" s="48">
        <f>E77+E93</f>
        <v>23</v>
      </c>
      <c r="G66" t="s">
        <v>19</v>
      </c>
      <c r="H66">
        <f>G78+G94</f>
        <v>101</v>
      </c>
      <c r="J66" s="78"/>
      <c r="K66" s="9" t="s">
        <v>16</v>
      </c>
      <c r="L66" s="31" t="s">
        <v>11</v>
      </c>
      <c r="M66" s="48">
        <f>M75+M85+M95</f>
        <v>28</v>
      </c>
      <c r="O66" t="s">
        <v>19</v>
      </c>
      <c r="P66">
        <f>O87+O96+O77</f>
        <v>49</v>
      </c>
    </row>
    <row r="67" spans="3:16" ht="15">
      <c r="C67" s="9"/>
      <c r="D67" s="31"/>
      <c r="J67" s="78"/>
    </row>
    <row r="68" spans="3:16" ht="15">
      <c r="C68" s="9" t="s">
        <v>50</v>
      </c>
      <c r="E68"/>
      <c r="I68" s="10"/>
      <c r="J68" s="78"/>
      <c r="K68" s="9" t="s">
        <v>50</v>
      </c>
    </row>
    <row r="69" spans="3:16" ht="15.75" thickBot="1">
      <c r="E69"/>
      <c r="H69" s="13"/>
      <c r="I69" s="25"/>
      <c r="J69" s="78"/>
    </row>
    <row r="70" spans="3:16" ht="16.5" thickTop="1" thickBot="1">
      <c r="D70" s="4" t="s">
        <v>119</v>
      </c>
      <c r="E70" s="46" t="s">
        <v>12</v>
      </c>
      <c r="F70" s="15" t="s">
        <v>13</v>
      </c>
      <c r="G70" s="32" t="s">
        <v>1</v>
      </c>
      <c r="H70" s="34"/>
      <c r="I70" s="12"/>
      <c r="J70" s="78"/>
      <c r="K70" s="3"/>
      <c r="L70" s="4" t="s">
        <v>98</v>
      </c>
      <c r="M70" s="46" t="s">
        <v>12</v>
      </c>
      <c r="N70" s="15" t="s">
        <v>13</v>
      </c>
      <c r="O70" s="81" t="s">
        <v>1</v>
      </c>
    </row>
    <row r="71" spans="3:16" ht="15.75" thickTop="1">
      <c r="D71" s="5" t="s">
        <v>41</v>
      </c>
      <c r="E71" s="11">
        <v>0</v>
      </c>
      <c r="F71" s="11">
        <v>0</v>
      </c>
      <c r="G71" s="54">
        <v>9</v>
      </c>
      <c r="H71" s="35"/>
      <c r="I71" s="12"/>
      <c r="J71" s="78"/>
      <c r="K71" s="100"/>
      <c r="L71" s="98" t="s">
        <v>95</v>
      </c>
      <c r="M71" s="134">
        <v>0</v>
      </c>
      <c r="N71" s="134">
        <v>0</v>
      </c>
      <c r="O71" s="84">
        <v>5</v>
      </c>
    </row>
    <row r="72" spans="3:16" ht="15">
      <c r="D72" s="6" t="s">
        <v>84</v>
      </c>
      <c r="E72" s="14">
        <v>1</v>
      </c>
      <c r="F72" s="14">
        <v>1</v>
      </c>
      <c r="G72" s="55"/>
      <c r="H72" s="35"/>
      <c r="I72" s="12"/>
      <c r="J72" s="78"/>
      <c r="L72" s="69" t="s">
        <v>39</v>
      </c>
      <c r="M72" s="142">
        <v>6.5</v>
      </c>
      <c r="N72" s="142">
        <v>12</v>
      </c>
      <c r="O72" s="82">
        <v>3</v>
      </c>
    </row>
    <row r="73" spans="3:16" ht="15">
      <c r="D73" s="6" t="s">
        <v>35</v>
      </c>
      <c r="E73" s="14">
        <v>2.5</v>
      </c>
      <c r="F73" s="14">
        <v>5</v>
      </c>
      <c r="G73" s="55">
        <v>17</v>
      </c>
      <c r="H73" s="35"/>
      <c r="I73" s="12"/>
      <c r="J73" s="78"/>
      <c r="L73" s="6" t="s">
        <v>37</v>
      </c>
      <c r="M73" s="143">
        <v>6.9</v>
      </c>
      <c r="N73" s="143">
        <v>14</v>
      </c>
      <c r="O73" s="92">
        <v>2</v>
      </c>
    </row>
    <row r="74" spans="3:16" ht="15">
      <c r="D74" s="6" t="s">
        <v>67</v>
      </c>
      <c r="E74" s="14">
        <v>5.3</v>
      </c>
      <c r="F74" s="14">
        <v>10</v>
      </c>
      <c r="G74" s="55">
        <v>11</v>
      </c>
      <c r="H74" s="35"/>
      <c r="I74" s="12"/>
      <c r="J74" s="78"/>
      <c r="L74" s="69" t="s">
        <v>36</v>
      </c>
      <c r="M74" s="144">
        <v>7.6</v>
      </c>
      <c r="N74" s="144">
        <v>17</v>
      </c>
      <c r="O74" s="99">
        <v>6</v>
      </c>
    </row>
    <row r="75" spans="3:16" ht="15">
      <c r="D75" s="6" t="s">
        <v>38</v>
      </c>
      <c r="E75" s="14">
        <v>6.8</v>
      </c>
      <c r="F75" s="14">
        <v>13</v>
      </c>
      <c r="G75" s="55">
        <v>12</v>
      </c>
      <c r="H75" s="35"/>
      <c r="I75" s="12"/>
      <c r="J75" s="78"/>
      <c r="L75" s="17" t="s">
        <v>46</v>
      </c>
      <c r="M75" s="145">
        <v>11</v>
      </c>
      <c r="N75" s="145">
        <v>20</v>
      </c>
      <c r="O75" s="83"/>
    </row>
    <row r="76" spans="3:16" ht="15.75" thickBot="1">
      <c r="D76" s="17" t="s">
        <v>46</v>
      </c>
      <c r="E76" s="51">
        <v>11.6</v>
      </c>
      <c r="F76" s="51">
        <v>20</v>
      </c>
      <c r="G76" s="56"/>
      <c r="H76" s="35"/>
      <c r="I76" s="12"/>
      <c r="J76" s="78"/>
      <c r="L76" s="8"/>
      <c r="M76" s="133"/>
      <c r="N76" s="133"/>
      <c r="O76" s="39"/>
    </row>
    <row r="77" spans="3:16" ht="16.5" thickTop="1" thickBot="1">
      <c r="D77" s="8" t="s">
        <v>48</v>
      </c>
      <c r="E77" s="1">
        <v>12</v>
      </c>
      <c r="F77" s="1">
        <v>22</v>
      </c>
      <c r="G77" s="57"/>
      <c r="H77" s="35"/>
      <c r="I77" s="12"/>
      <c r="J77" s="78"/>
      <c r="M77" s="47"/>
      <c r="N77" s="47"/>
      <c r="O77" s="52">
        <f>SUM(O71:O76)</f>
        <v>16</v>
      </c>
    </row>
    <row r="78" spans="3:16" ht="16.5" thickTop="1" thickBot="1">
      <c r="E78" s="47"/>
      <c r="F78" s="47"/>
      <c r="G78" s="33">
        <f>SUM(G70:G75)</f>
        <v>49</v>
      </c>
      <c r="H78" s="35"/>
      <c r="I78" s="12"/>
      <c r="J78" s="78"/>
    </row>
    <row r="79" spans="3:16" ht="15.75" thickTop="1">
      <c r="G79" s="76"/>
      <c r="H79" s="16"/>
      <c r="I79" s="12"/>
      <c r="J79" s="78"/>
      <c r="K79" s="9" t="s">
        <v>17</v>
      </c>
    </row>
    <row r="80" spans="3:16" ht="15" thickBot="1">
      <c r="E80"/>
      <c r="H80" s="13"/>
      <c r="I80" s="13"/>
      <c r="J80" s="78"/>
    </row>
    <row r="81" spans="3:15" ht="16.5" thickTop="1" thickBot="1">
      <c r="C81" s="9" t="s">
        <v>17</v>
      </c>
      <c r="E81"/>
      <c r="J81" s="78"/>
      <c r="K81" s="3"/>
      <c r="L81" s="4" t="s">
        <v>96</v>
      </c>
      <c r="M81" s="46" t="s">
        <v>12</v>
      </c>
      <c r="N81" s="15" t="s">
        <v>13</v>
      </c>
      <c r="O81" s="21" t="s">
        <v>1</v>
      </c>
    </row>
    <row r="82" spans="3:15" ht="16.5" thickTop="1" thickBot="1">
      <c r="C82" s="9"/>
      <c r="E82"/>
      <c r="J82" s="78"/>
      <c r="L82" s="5" t="s">
        <v>52</v>
      </c>
      <c r="M82" s="140">
        <v>0</v>
      </c>
      <c r="N82" s="140">
        <v>0</v>
      </c>
      <c r="O82" s="62">
        <v>1</v>
      </c>
    </row>
    <row r="83" spans="3:15" ht="16.5" thickTop="1" thickBot="1">
      <c r="D83" s="4" t="s">
        <v>51</v>
      </c>
      <c r="E83" s="46" t="s">
        <v>12</v>
      </c>
      <c r="F83" s="15" t="s">
        <v>13</v>
      </c>
      <c r="G83" s="21" t="s">
        <v>1</v>
      </c>
      <c r="J83" s="78"/>
      <c r="L83" s="79" t="s">
        <v>112</v>
      </c>
      <c r="M83" s="141">
        <v>2.6</v>
      </c>
      <c r="N83" s="135">
        <v>5</v>
      </c>
      <c r="O83" s="80">
        <v>10</v>
      </c>
    </row>
    <row r="84" spans="3:15" ht="15.75" thickTop="1">
      <c r="D84" s="5" t="s">
        <v>90</v>
      </c>
      <c r="E84" s="37">
        <v>0</v>
      </c>
      <c r="F84" s="37">
        <v>0</v>
      </c>
      <c r="G84" s="103"/>
      <c r="J84" s="78"/>
      <c r="L84" s="69" t="s">
        <v>31</v>
      </c>
      <c r="M84" s="139">
        <v>6.9</v>
      </c>
      <c r="N84" s="139">
        <v>13</v>
      </c>
      <c r="O84" s="71">
        <v>13</v>
      </c>
    </row>
    <row r="85" spans="3:15" ht="15">
      <c r="D85" s="6" t="s">
        <v>42</v>
      </c>
      <c r="E85" s="22">
        <v>1.4</v>
      </c>
      <c r="F85" s="22">
        <v>2</v>
      </c>
      <c r="G85" s="104">
        <v>19</v>
      </c>
      <c r="J85" s="78"/>
      <c r="L85" s="17" t="s">
        <v>46</v>
      </c>
      <c r="M85" s="136">
        <v>10</v>
      </c>
      <c r="N85" s="136">
        <v>20</v>
      </c>
      <c r="O85" s="64"/>
    </row>
    <row r="86" spans="3:15" ht="15.75" thickBot="1">
      <c r="D86" s="6" t="s">
        <v>43</v>
      </c>
      <c r="E86" s="22">
        <v>2.8</v>
      </c>
      <c r="F86" s="22">
        <v>6</v>
      </c>
      <c r="G86" s="104">
        <v>9</v>
      </c>
      <c r="J86" s="78"/>
      <c r="L86" s="8"/>
      <c r="M86" s="38"/>
      <c r="N86" s="38"/>
      <c r="O86" s="65"/>
    </row>
    <row r="87" spans="3:15" ht="16.5" thickTop="1" thickBot="1">
      <c r="D87" s="6" t="s">
        <v>44</v>
      </c>
      <c r="E87" s="22">
        <v>3.6</v>
      </c>
      <c r="F87" s="22">
        <v>8</v>
      </c>
      <c r="G87" s="104"/>
      <c r="J87" s="78"/>
      <c r="M87" s="47"/>
      <c r="N87" s="47"/>
      <c r="O87" s="52">
        <f>SUM(O82:O86)</f>
        <v>24</v>
      </c>
    </row>
    <row r="88" spans="3:15" ht="15.75" thickTop="1">
      <c r="D88" s="6" t="s">
        <v>83</v>
      </c>
      <c r="E88" s="22">
        <v>4.3</v>
      </c>
      <c r="F88" s="22">
        <v>10</v>
      </c>
      <c r="G88" s="104"/>
      <c r="J88" s="78"/>
    </row>
    <row r="89" spans="3:15" ht="15">
      <c r="D89" s="6" t="s">
        <v>101</v>
      </c>
      <c r="E89" s="22">
        <v>5.7</v>
      </c>
      <c r="F89" s="22">
        <v>15</v>
      </c>
      <c r="G89" s="92">
        <v>24</v>
      </c>
      <c r="J89" s="78"/>
      <c r="K89" s="9" t="s">
        <v>18</v>
      </c>
    </row>
    <row r="90" spans="3:15" ht="15.75" thickBot="1">
      <c r="D90" s="6" t="s">
        <v>74</v>
      </c>
      <c r="E90" s="36">
        <v>6.9</v>
      </c>
      <c r="F90" s="36">
        <v>17</v>
      </c>
      <c r="G90" s="105"/>
      <c r="J90" s="78"/>
    </row>
    <row r="91" spans="3:15" ht="16.5" thickTop="1" thickBot="1">
      <c r="D91" s="72" t="s">
        <v>73</v>
      </c>
      <c r="E91" s="22">
        <v>7.7</v>
      </c>
      <c r="F91" s="22">
        <v>18</v>
      </c>
      <c r="G91" s="106"/>
      <c r="J91" s="78"/>
      <c r="K91" s="3"/>
      <c r="L91" s="4" t="s">
        <v>97</v>
      </c>
      <c r="M91" s="46" t="s">
        <v>12</v>
      </c>
      <c r="N91" s="15" t="s">
        <v>13</v>
      </c>
      <c r="O91" s="81" t="s">
        <v>1</v>
      </c>
    </row>
    <row r="92" spans="3:15" ht="15" thickTop="1">
      <c r="D92" s="17" t="s">
        <v>46</v>
      </c>
      <c r="E92" s="22">
        <v>10.6</v>
      </c>
      <c r="F92" s="22">
        <v>23</v>
      </c>
      <c r="G92" s="106"/>
      <c r="J92" s="78"/>
      <c r="K92" s="48"/>
      <c r="L92" s="5" t="s">
        <v>5</v>
      </c>
      <c r="M92" s="134">
        <v>0</v>
      </c>
      <c r="N92" s="134">
        <v>0</v>
      </c>
      <c r="O92" s="84">
        <v>3</v>
      </c>
    </row>
    <row r="93" spans="3:15" ht="15.75" thickBot="1">
      <c r="D93" s="8" t="s">
        <v>48</v>
      </c>
      <c r="E93" s="53">
        <v>11</v>
      </c>
      <c r="F93" s="53">
        <v>25</v>
      </c>
      <c r="G93" s="107"/>
      <c r="H93" s="58"/>
      <c r="I93" s="59"/>
      <c r="J93" s="78"/>
      <c r="L93" s="69" t="s">
        <v>105</v>
      </c>
      <c r="M93" s="139">
        <v>2.6</v>
      </c>
      <c r="N93" s="139">
        <v>6</v>
      </c>
      <c r="O93" s="71">
        <v>3</v>
      </c>
    </row>
    <row r="94" spans="3:15" ht="16.5" thickTop="1" thickBot="1">
      <c r="E94" s="16"/>
      <c r="F94" s="16"/>
      <c r="G94" s="52">
        <f>SUM(G84:G90)</f>
        <v>52</v>
      </c>
      <c r="J94" s="78"/>
      <c r="L94" s="6" t="s">
        <v>68</v>
      </c>
      <c r="M94" s="139">
        <v>3.6</v>
      </c>
      <c r="N94" s="139">
        <v>8</v>
      </c>
      <c r="O94" s="71">
        <v>3</v>
      </c>
    </row>
    <row r="95" spans="3:15" ht="16.5" thickTop="1" thickBot="1">
      <c r="E95"/>
      <c r="I95" s="10"/>
      <c r="J95" s="78"/>
      <c r="L95" s="8" t="s">
        <v>46</v>
      </c>
      <c r="M95" s="137">
        <v>7</v>
      </c>
      <c r="N95" s="137">
        <v>15</v>
      </c>
      <c r="O95" s="138"/>
    </row>
    <row r="96" spans="3:15" ht="16.5" thickTop="1" thickBot="1">
      <c r="J96" s="78"/>
      <c r="M96" s="47"/>
      <c r="N96" s="47"/>
      <c r="O96" s="52">
        <f>SUM(O92:O95)</f>
        <v>9</v>
      </c>
    </row>
    <row r="97" spans="3:16" ht="15.75" thickTop="1">
      <c r="E97" s="47"/>
      <c r="F97" s="16"/>
      <c r="G97" s="10"/>
      <c r="H97" s="61"/>
      <c r="I97" s="10"/>
      <c r="J97" s="78"/>
    </row>
    <row r="98" spans="3:16">
      <c r="J98" s="78"/>
    </row>
    <row r="99" spans="3:16" ht="15">
      <c r="C99" s="9" t="s">
        <v>10</v>
      </c>
      <c r="D99" s="31" t="s">
        <v>11</v>
      </c>
      <c r="E99" s="48">
        <f>E114+E131</f>
        <v>44</v>
      </c>
      <c r="G99" s="13" t="s">
        <v>19</v>
      </c>
      <c r="H99" s="13">
        <f>G115+G132</f>
        <v>101</v>
      </c>
      <c r="J99" s="78"/>
      <c r="K99" s="9" t="s">
        <v>10</v>
      </c>
      <c r="L99" s="31" t="s">
        <v>11</v>
      </c>
      <c r="M99" s="48">
        <f>M111+M121+M145+M134</f>
        <v>66</v>
      </c>
      <c r="O99" t="s">
        <v>19</v>
      </c>
      <c r="P99">
        <f>O122+O112+O146+O135</f>
        <v>49</v>
      </c>
    </row>
    <row r="100" spans="3:16" ht="15">
      <c r="D100" s="23"/>
      <c r="E100" s="24"/>
      <c r="F100" s="24"/>
      <c r="G100" s="24"/>
      <c r="H100" s="24"/>
      <c r="I100" s="66"/>
      <c r="J100" s="78"/>
    </row>
    <row r="101" spans="3:16" ht="15.75" thickBot="1">
      <c r="C101" s="9" t="s">
        <v>18</v>
      </c>
      <c r="D101" s="23"/>
      <c r="E101" s="24"/>
      <c r="F101" s="24"/>
      <c r="G101" s="24"/>
      <c r="H101" s="24"/>
      <c r="I101" s="66"/>
      <c r="J101" s="78"/>
      <c r="K101" s="9" t="s">
        <v>92</v>
      </c>
    </row>
    <row r="102" spans="3:16" ht="16.5" thickTop="1" thickBot="1">
      <c r="D102" s="4" t="s">
        <v>114</v>
      </c>
      <c r="E102" s="46" t="s">
        <v>12</v>
      </c>
      <c r="F102" s="15" t="s">
        <v>13</v>
      </c>
      <c r="G102" s="21" t="s">
        <v>1</v>
      </c>
      <c r="H102" s="60"/>
      <c r="I102" s="10"/>
      <c r="J102" s="78"/>
    </row>
    <row r="103" spans="3:16" ht="16.5" thickTop="1" thickBot="1">
      <c r="D103" s="5" t="s">
        <v>46</v>
      </c>
      <c r="E103" s="11">
        <v>0</v>
      </c>
      <c r="F103" s="11">
        <v>0</v>
      </c>
      <c r="G103" s="62"/>
      <c r="H103" s="61"/>
      <c r="I103" s="10"/>
      <c r="J103" s="78"/>
      <c r="K103" s="3"/>
      <c r="L103" s="4" t="s">
        <v>115</v>
      </c>
      <c r="M103" s="46" t="s">
        <v>12</v>
      </c>
      <c r="N103" s="15" t="s">
        <v>13</v>
      </c>
      <c r="O103" s="81" t="s">
        <v>1</v>
      </c>
    </row>
    <row r="104" spans="3:16" ht="15.75" thickTop="1">
      <c r="D104" s="69" t="s">
        <v>103</v>
      </c>
      <c r="E104" s="70">
        <v>4.8</v>
      </c>
      <c r="F104" s="70">
        <v>5</v>
      </c>
      <c r="G104" s="71">
        <v>13</v>
      </c>
      <c r="H104" s="61"/>
      <c r="I104" s="10"/>
      <c r="J104" s="78"/>
      <c r="K104" s="48"/>
      <c r="L104" s="5" t="s">
        <v>46</v>
      </c>
      <c r="M104" s="37">
        <v>0</v>
      </c>
      <c r="N104" s="37">
        <v>0</v>
      </c>
      <c r="O104" s="84"/>
    </row>
    <row r="105" spans="3:16" ht="15">
      <c r="D105" s="69" t="s">
        <v>99</v>
      </c>
      <c r="E105" s="70">
        <v>6.2</v>
      </c>
      <c r="F105" s="70">
        <v>8</v>
      </c>
      <c r="G105" s="71"/>
      <c r="H105" s="61"/>
      <c r="I105" s="10"/>
      <c r="J105" s="78"/>
      <c r="L105" s="6" t="s">
        <v>62</v>
      </c>
      <c r="M105" s="22">
        <v>3.5</v>
      </c>
      <c r="N105" s="22">
        <v>4</v>
      </c>
      <c r="O105" s="92"/>
    </row>
    <row r="106" spans="3:16" ht="15">
      <c r="D106" s="17" t="s">
        <v>88</v>
      </c>
      <c r="E106" s="70">
        <v>7.5</v>
      </c>
      <c r="F106" s="70">
        <v>10</v>
      </c>
      <c r="G106" s="71">
        <v>5</v>
      </c>
      <c r="H106" s="61"/>
      <c r="I106" s="10"/>
      <c r="J106" s="78"/>
      <c r="L106" s="6" t="s">
        <v>5</v>
      </c>
      <c r="M106" s="22">
        <v>6</v>
      </c>
      <c r="N106" s="22">
        <v>7</v>
      </c>
      <c r="O106" s="92">
        <v>1</v>
      </c>
    </row>
    <row r="107" spans="3:16" ht="15">
      <c r="D107" s="6" t="s">
        <v>89</v>
      </c>
      <c r="E107" s="70">
        <v>8.3000000000000007</v>
      </c>
      <c r="F107" s="70">
        <v>11</v>
      </c>
      <c r="G107" s="71"/>
      <c r="H107" s="61"/>
      <c r="I107" s="10"/>
      <c r="J107" s="78"/>
      <c r="L107" s="6" t="s">
        <v>4</v>
      </c>
      <c r="M107" s="22">
        <v>8.6999999999999993</v>
      </c>
      <c r="N107" s="22">
        <v>12</v>
      </c>
      <c r="O107" s="92">
        <v>1</v>
      </c>
    </row>
    <row r="108" spans="3:16" ht="15">
      <c r="D108" s="6" t="s">
        <v>42</v>
      </c>
      <c r="E108" s="70">
        <v>9.6999999999999993</v>
      </c>
      <c r="F108" s="70">
        <v>14</v>
      </c>
      <c r="G108" s="71">
        <v>13</v>
      </c>
      <c r="H108" s="61"/>
      <c r="I108" s="10"/>
      <c r="J108" s="78"/>
      <c r="L108" s="17" t="s">
        <v>94</v>
      </c>
      <c r="M108" s="36">
        <v>9.6999999999999993</v>
      </c>
      <c r="N108" s="36">
        <v>14</v>
      </c>
      <c r="O108" s="93">
        <v>1</v>
      </c>
    </row>
    <row r="109" spans="3:16" ht="15">
      <c r="D109" s="6" t="s">
        <v>90</v>
      </c>
      <c r="E109" s="70">
        <v>11.2</v>
      </c>
      <c r="F109" s="70">
        <v>16</v>
      </c>
      <c r="G109" s="71"/>
      <c r="H109" s="61"/>
      <c r="I109" s="10"/>
      <c r="J109" s="78"/>
      <c r="L109" s="72" t="s">
        <v>31</v>
      </c>
      <c r="M109" s="22">
        <v>14.6</v>
      </c>
      <c r="N109" s="22">
        <v>19</v>
      </c>
      <c r="O109" s="92">
        <v>5</v>
      </c>
    </row>
    <row r="110" spans="3:16" ht="15">
      <c r="D110" s="6" t="s">
        <v>38</v>
      </c>
      <c r="E110" s="70">
        <v>15</v>
      </c>
      <c r="F110" s="70">
        <v>23</v>
      </c>
      <c r="G110" s="71">
        <v>6</v>
      </c>
      <c r="H110" s="61"/>
      <c r="I110" s="10"/>
      <c r="J110" s="78"/>
      <c r="L110" s="72" t="s">
        <v>77</v>
      </c>
      <c r="M110" s="22">
        <v>19</v>
      </c>
      <c r="N110" s="22">
        <v>24</v>
      </c>
      <c r="O110" s="92"/>
    </row>
    <row r="111" spans="3:16" ht="15.75" thickBot="1">
      <c r="D111" s="6" t="s">
        <v>33</v>
      </c>
      <c r="E111" s="70">
        <v>16.600000000000001</v>
      </c>
      <c r="F111" s="70">
        <v>25</v>
      </c>
      <c r="G111" s="71">
        <v>5</v>
      </c>
      <c r="H111" s="61"/>
      <c r="I111" s="10"/>
      <c r="J111" s="78"/>
      <c r="L111" s="73" t="s">
        <v>52</v>
      </c>
      <c r="M111" s="38">
        <v>22</v>
      </c>
      <c r="N111" s="38">
        <v>30</v>
      </c>
      <c r="O111" s="39">
        <v>5</v>
      </c>
    </row>
    <row r="112" spans="3:16" ht="16.5" thickTop="1" thickBot="1">
      <c r="D112" s="6" t="s">
        <v>35</v>
      </c>
      <c r="E112" s="70">
        <v>19.5</v>
      </c>
      <c r="F112" s="70">
        <v>30</v>
      </c>
      <c r="G112" s="71">
        <v>11</v>
      </c>
      <c r="H112" s="61"/>
      <c r="I112" s="10"/>
      <c r="J112" s="78"/>
      <c r="M112" s="47"/>
      <c r="N112" s="47"/>
      <c r="O112" s="52">
        <f>SUM(O104:O111)</f>
        <v>13</v>
      </c>
    </row>
    <row r="113" spans="3:15" ht="15.75" thickTop="1">
      <c r="D113" s="6" t="s">
        <v>66</v>
      </c>
      <c r="E113" s="14">
        <v>21</v>
      </c>
      <c r="F113" s="14">
        <v>32</v>
      </c>
      <c r="G113" s="63"/>
      <c r="H113" s="61"/>
      <c r="I113" s="10"/>
      <c r="J113" s="78"/>
    </row>
    <row r="114" spans="3:15" ht="15.75" thickBot="1">
      <c r="D114" s="8" t="s">
        <v>41</v>
      </c>
      <c r="E114" s="1">
        <v>22</v>
      </c>
      <c r="F114" s="1">
        <v>35</v>
      </c>
      <c r="G114" s="65">
        <v>5</v>
      </c>
      <c r="H114" s="61"/>
      <c r="I114" s="10"/>
      <c r="J114" s="78"/>
      <c r="K114" s="9" t="s">
        <v>93</v>
      </c>
    </row>
    <row r="115" spans="3:15" ht="16.5" thickTop="1" thickBot="1">
      <c r="E115" s="47"/>
      <c r="F115" s="47"/>
      <c r="G115" s="52">
        <f>SUM(G103:G114)</f>
        <v>58</v>
      </c>
      <c r="H115" s="61"/>
      <c r="I115" s="10"/>
      <c r="J115" s="78"/>
    </row>
    <row r="116" spans="3:15" ht="16.5" thickTop="1" thickBot="1">
      <c r="E116" s="47"/>
      <c r="F116" s="47"/>
      <c r="G116" s="10"/>
      <c r="H116" s="61"/>
      <c r="I116" s="10"/>
      <c r="J116" s="78"/>
      <c r="K116" s="3"/>
      <c r="L116" s="4" t="s">
        <v>116</v>
      </c>
      <c r="M116" s="46" t="s">
        <v>12</v>
      </c>
      <c r="N116" s="15" t="s">
        <v>13</v>
      </c>
      <c r="O116" s="21" t="s">
        <v>1</v>
      </c>
    </row>
    <row r="117" spans="3:15" ht="15.75" thickTop="1">
      <c r="D117" s="23"/>
      <c r="E117" s="24"/>
      <c r="F117" s="24"/>
      <c r="G117" s="24"/>
      <c r="H117" s="67"/>
      <c r="I117" s="66"/>
      <c r="J117" s="78"/>
      <c r="L117" s="5" t="s">
        <v>46</v>
      </c>
      <c r="M117" s="109">
        <v>0</v>
      </c>
      <c r="N117" s="109">
        <v>0</v>
      </c>
      <c r="O117" s="62"/>
    </row>
    <row r="118" spans="3:15" ht="15.75" thickBot="1">
      <c r="C118" s="9" t="s">
        <v>87</v>
      </c>
      <c r="D118" s="4"/>
      <c r="E118"/>
      <c r="H118" s="58"/>
      <c r="I118" s="58"/>
      <c r="J118" s="78"/>
      <c r="L118" s="6" t="s">
        <v>36</v>
      </c>
      <c r="M118" s="146">
        <v>3.4</v>
      </c>
      <c r="N118" s="135">
        <v>3</v>
      </c>
      <c r="O118" s="80">
        <v>1</v>
      </c>
    </row>
    <row r="119" spans="3:15" ht="16.5" thickTop="1" thickBot="1">
      <c r="D119" s="4" t="s">
        <v>91</v>
      </c>
      <c r="E119" s="46" t="s">
        <v>12</v>
      </c>
      <c r="F119" s="15" t="s">
        <v>13</v>
      </c>
      <c r="G119" s="21" t="s">
        <v>1</v>
      </c>
      <c r="H119" s="58"/>
      <c r="I119" s="59"/>
      <c r="J119" s="78"/>
      <c r="L119" s="6" t="s">
        <v>37</v>
      </c>
      <c r="M119" s="139">
        <v>4.0999999999999996</v>
      </c>
      <c r="N119" s="139">
        <v>6</v>
      </c>
      <c r="O119" s="71">
        <v>1</v>
      </c>
    </row>
    <row r="120" spans="3:15" ht="15.75" thickTop="1">
      <c r="D120" s="5" t="s">
        <v>46</v>
      </c>
      <c r="E120" s="11">
        <v>0</v>
      </c>
      <c r="F120" s="11">
        <v>0</v>
      </c>
      <c r="G120" s="62"/>
      <c r="H120" s="60"/>
      <c r="I120" s="10"/>
      <c r="J120" s="78"/>
      <c r="L120" s="17" t="s">
        <v>39</v>
      </c>
      <c r="M120" s="147">
        <v>4.5999999999999996</v>
      </c>
      <c r="N120" s="136">
        <v>7</v>
      </c>
      <c r="O120" s="101">
        <v>1</v>
      </c>
    </row>
    <row r="121" spans="3:15" ht="15.75" thickBot="1">
      <c r="D121" s="69" t="s">
        <v>103</v>
      </c>
      <c r="E121" s="70">
        <v>4.8</v>
      </c>
      <c r="F121" s="70">
        <v>5</v>
      </c>
      <c r="G121" s="71">
        <v>11</v>
      </c>
      <c r="H121" s="61"/>
      <c r="I121" s="10"/>
      <c r="J121" s="78"/>
      <c r="L121" s="73" t="s">
        <v>95</v>
      </c>
      <c r="M121" s="137">
        <v>11</v>
      </c>
      <c r="N121" s="137">
        <v>20</v>
      </c>
      <c r="O121" s="102">
        <v>1</v>
      </c>
    </row>
    <row r="122" spans="3:15" ht="16.5" thickTop="1" thickBot="1">
      <c r="D122" s="69" t="s">
        <v>99</v>
      </c>
      <c r="E122" s="70">
        <v>6.2</v>
      </c>
      <c r="F122" s="70">
        <v>8</v>
      </c>
      <c r="G122" s="71"/>
      <c r="H122" s="61"/>
      <c r="I122" s="10"/>
      <c r="J122" s="78"/>
      <c r="M122" s="47"/>
      <c r="N122" s="47"/>
      <c r="O122" s="52">
        <f>SUM(O117:O121)</f>
        <v>4</v>
      </c>
    </row>
    <row r="123" spans="3:15" ht="15.75" thickTop="1">
      <c r="D123" s="17" t="s">
        <v>88</v>
      </c>
      <c r="E123" s="70">
        <v>7.5</v>
      </c>
      <c r="F123" s="70">
        <v>10</v>
      </c>
      <c r="G123" s="71">
        <v>4</v>
      </c>
      <c r="H123" s="61"/>
      <c r="I123" s="10"/>
      <c r="J123" s="78"/>
    </row>
    <row r="124" spans="3:15" ht="15">
      <c r="D124" s="6" t="s">
        <v>89</v>
      </c>
      <c r="E124" s="70">
        <v>8.3000000000000007</v>
      </c>
      <c r="F124" s="70">
        <v>11</v>
      </c>
      <c r="G124" s="71"/>
      <c r="H124" s="61"/>
      <c r="I124" s="10"/>
      <c r="J124" s="78"/>
    </row>
    <row r="125" spans="3:15" ht="15">
      <c r="D125" s="6" t="s">
        <v>42</v>
      </c>
      <c r="E125" s="70">
        <v>9.6999999999999993</v>
      </c>
      <c r="F125" s="70">
        <v>14</v>
      </c>
      <c r="G125" s="71">
        <v>6</v>
      </c>
      <c r="H125" s="61"/>
      <c r="I125" s="10"/>
      <c r="J125" s="78"/>
      <c r="K125" s="9" t="s">
        <v>15</v>
      </c>
    </row>
    <row r="126" spans="3:15" ht="15.75" thickBot="1">
      <c r="D126" s="6" t="s">
        <v>90</v>
      </c>
      <c r="E126" s="70">
        <v>11.2</v>
      </c>
      <c r="F126" s="70">
        <v>16</v>
      </c>
      <c r="G126" s="71"/>
      <c r="H126" s="61"/>
      <c r="I126" s="10"/>
      <c r="J126" s="78"/>
      <c r="L126" s="4"/>
    </row>
    <row r="127" spans="3:15" ht="16.5" thickTop="1" thickBot="1">
      <c r="D127" s="6" t="s">
        <v>38</v>
      </c>
      <c r="E127" s="70">
        <v>15</v>
      </c>
      <c r="F127" s="70">
        <v>23</v>
      </c>
      <c r="G127" s="71">
        <v>6</v>
      </c>
      <c r="H127" s="61"/>
      <c r="I127" s="10"/>
      <c r="J127" s="78"/>
      <c r="K127" s="3"/>
      <c r="L127" s="4" t="s">
        <v>117</v>
      </c>
      <c r="M127" s="46" t="s">
        <v>12</v>
      </c>
      <c r="N127" s="15" t="s">
        <v>13</v>
      </c>
      <c r="O127" s="81" t="s">
        <v>1</v>
      </c>
    </row>
    <row r="128" spans="3:15" ht="15.75" thickTop="1">
      <c r="D128" s="6" t="s">
        <v>33</v>
      </c>
      <c r="E128" s="70">
        <v>16.600000000000001</v>
      </c>
      <c r="F128" s="70">
        <v>25</v>
      </c>
      <c r="G128" s="71">
        <v>6</v>
      </c>
      <c r="H128" s="67"/>
      <c r="I128" s="66"/>
      <c r="J128" s="78"/>
      <c r="L128" s="5" t="s">
        <v>46</v>
      </c>
      <c r="M128" s="134">
        <v>0</v>
      </c>
      <c r="N128" s="134">
        <v>0</v>
      </c>
      <c r="O128" s="84"/>
    </row>
    <row r="129" spans="2:15" ht="15">
      <c r="D129" s="6" t="s">
        <v>35</v>
      </c>
      <c r="E129" s="70">
        <v>19.5</v>
      </c>
      <c r="F129" s="70">
        <v>30</v>
      </c>
      <c r="G129" s="71">
        <v>6</v>
      </c>
      <c r="H129" s="68"/>
      <c r="I129" s="12"/>
      <c r="J129" s="78"/>
      <c r="L129" s="6" t="s">
        <v>5</v>
      </c>
      <c r="M129" s="135">
        <v>6</v>
      </c>
      <c r="N129" s="135">
        <v>5</v>
      </c>
      <c r="O129" s="92">
        <v>2</v>
      </c>
    </row>
    <row r="130" spans="2:15" ht="15">
      <c r="D130" s="6" t="s">
        <v>66</v>
      </c>
      <c r="E130" s="14">
        <v>21</v>
      </c>
      <c r="F130" s="14">
        <v>32</v>
      </c>
      <c r="G130" s="63"/>
      <c r="H130" s="58"/>
      <c r="I130" s="59"/>
      <c r="J130" s="78"/>
      <c r="L130" s="6" t="s">
        <v>4</v>
      </c>
      <c r="M130" s="135">
        <v>8.6999999999999993</v>
      </c>
      <c r="N130" s="135">
        <v>9</v>
      </c>
      <c r="O130" s="92">
        <v>2</v>
      </c>
    </row>
    <row r="131" spans="2:15" ht="15.75" thickBot="1">
      <c r="D131" s="8" t="s">
        <v>41</v>
      </c>
      <c r="E131" s="1">
        <v>22</v>
      </c>
      <c r="F131" s="1">
        <v>35</v>
      </c>
      <c r="G131" s="65">
        <v>4</v>
      </c>
      <c r="H131" s="60"/>
      <c r="I131" s="10"/>
      <c r="J131" s="78"/>
      <c r="L131" s="17" t="s">
        <v>94</v>
      </c>
      <c r="M131" s="136">
        <v>9.6999999999999993</v>
      </c>
      <c r="N131" s="136">
        <v>10</v>
      </c>
      <c r="O131" s="93">
        <v>2</v>
      </c>
    </row>
    <row r="132" spans="2:15" ht="16.5" thickTop="1" thickBot="1">
      <c r="E132" s="47"/>
      <c r="F132" s="47"/>
      <c r="G132" s="52">
        <f>SUM(G120:G131)</f>
        <v>43</v>
      </c>
      <c r="H132" s="61"/>
      <c r="I132" s="10"/>
      <c r="J132" s="78"/>
      <c r="L132" s="72" t="s">
        <v>31</v>
      </c>
      <c r="M132" s="135">
        <v>14.6</v>
      </c>
      <c r="N132" s="135">
        <v>13</v>
      </c>
      <c r="O132" s="92">
        <v>8</v>
      </c>
    </row>
    <row r="133" spans="2:15" ht="15.75" thickTop="1">
      <c r="E133"/>
      <c r="H133" s="61"/>
      <c r="I133" s="10"/>
      <c r="J133" s="78"/>
      <c r="L133" s="72" t="s">
        <v>77</v>
      </c>
      <c r="M133" s="135">
        <v>19</v>
      </c>
      <c r="N133" s="135">
        <v>18</v>
      </c>
      <c r="O133" s="92">
        <v>1</v>
      </c>
    </row>
    <row r="134" spans="2:15" ht="15.75" thickBot="1">
      <c r="B134" s="58"/>
      <c r="C134" s="58"/>
      <c r="D134" s="85"/>
      <c r="E134" s="86"/>
      <c r="F134" s="60"/>
      <c r="G134" s="59"/>
      <c r="H134" s="61"/>
      <c r="I134" s="10"/>
      <c r="J134" s="78"/>
      <c r="L134" s="73" t="s">
        <v>52</v>
      </c>
      <c r="M134" s="137">
        <v>22</v>
      </c>
      <c r="N134" s="137">
        <v>20</v>
      </c>
      <c r="O134" s="39">
        <v>5</v>
      </c>
    </row>
    <row r="135" spans="2:15" ht="16.5" thickTop="1" thickBot="1">
      <c r="B135" s="58"/>
      <c r="C135" s="58"/>
      <c r="D135" s="58"/>
      <c r="E135" s="61"/>
      <c r="F135" s="61"/>
      <c r="G135" s="61"/>
      <c r="H135" s="61"/>
      <c r="I135" s="10"/>
      <c r="J135" s="78"/>
      <c r="M135" s="47"/>
      <c r="N135" s="47"/>
      <c r="O135" s="52">
        <f>SUM(O128:O134)</f>
        <v>20</v>
      </c>
    </row>
    <row r="136" spans="2:15" ht="15.75" thickTop="1">
      <c r="B136" s="58"/>
      <c r="C136" s="58"/>
      <c r="D136" s="58"/>
      <c r="E136" s="61"/>
      <c r="F136" s="61"/>
      <c r="G136" s="61"/>
      <c r="H136" s="61"/>
      <c r="I136" s="10"/>
      <c r="J136" s="78"/>
    </row>
    <row r="137" spans="2:15" ht="15">
      <c r="B137" s="58"/>
      <c r="C137" s="58"/>
      <c r="D137" s="58"/>
      <c r="E137" s="61"/>
      <c r="F137" s="61"/>
      <c r="G137" s="61"/>
      <c r="H137" s="61"/>
      <c r="I137" s="10"/>
      <c r="J137" s="78"/>
    </row>
    <row r="138" spans="2:15" ht="15">
      <c r="B138" s="58"/>
      <c r="C138" s="58"/>
      <c r="D138" s="58"/>
      <c r="E138" s="61"/>
      <c r="F138" s="61"/>
      <c r="G138" s="61"/>
      <c r="H138" s="61"/>
      <c r="I138" s="10"/>
      <c r="J138" s="78"/>
      <c r="K138" s="9" t="s">
        <v>93</v>
      </c>
    </row>
    <row r="139" spans="2:15" ht="15.75" thickBot="1">
      <c r="B139" s="58"/>
      <c r="C139" s="58"/>
      <c r="D139" s="58"/>
      <c r="E139" s="61"/>
      <c r="F139" s="61"/>
      <c r="G139" s="61"/>
      <c r="H139" s="61"/>
      <c r="I139" s="10"/>
      <c r="J139" s="78"/>
      <c r="K139" s="48"/>
    </row>
    <row r="140" spans="2:15" ht="16.5" thickTop="1" thickBot="1">
      <c r="B140" s="58"/>
      <c r="C140" s="58"/>
      <c r="D140" s="58"/>
      <c r="E140" s="61"/>
      <c r="F140" s="61"/>
      <c r="G140" s="61"/>
      <c r="H140" s="61"/>
      <c r="I140" s="10"/>
      <c r="J140" s="78"/>
      <c r="L140" s="4" t="s">
        <v>118</v>
      </c>
      <c r="M140" s="46" t="s">
        <v>12</v>
      </c>
      <c r="N140" s="15" t="s">
        <v>13</v>
      </c>
      <c r="O140" s="21" t="s">
        <v>1</v>
      </c>
    </row>
    <row r="141" spans="2:15" ht="15.75" thickTop="1">
      <c r="B141" s="58"/>
      <c r="C141" s="58"/>
      <c r="D141" s="58"/>
      <c r="E141" s="87"/>
      <c r="F141" s="61"/>
      <c r="G141" s="10"/>
      <c r="H141" s="61"/>
      <c r="I141" s="10"/>
      <c r="J141" s="78"/>
      <c r="L141" s="5" t="s">
        <v>46</v>
      </c>
      <c r="M141" s="109">
        <v>0</v>
      </c>
      <c r="N141" s="109">
        <v>0</v>
      </c>
      <c r="O141" s="62"/>
    </row>
    <row r="142" spans="2:15" ht="15">
      <c r="B142" s="58"/>
      <c r="C142" s="58"/>
      <c r="D142" s="88"/>
      <c r="E142" s="67"/>
      <c r="F142" s="67"/>
      <c r="G142" s="67"/>
      <c r="H142" s="61"/>
      <c r="I142" s="10"/>
      <c r="J142" s="78"/>
      <c r="L142" s="6" t="s">
        <v>36</v>
      </c>
      <c r="M142" s="146">
        <v>3.4</v>
      </c>
      <c r="N142" s="135">
        <v>3</v>
      </c>
      <c r="O142" s="80">
        <v>5</v>
      </c>
    </row>
    <row r="143" spans="2:15" ht="15">
      <c r="B143" s="58"/>
      <c r="C143" s="89"/>
      <c r="D143" s="88"/>
      <c r="E143" s="88"/>
      <c r="F143" s="88"/>
      <c r="G143" s="88"/>
      <c r="H143" s="61"/>
      <c r="I143" s="10"/>
      <c r="J143" s="78"/>
      <c r="L143" s="6" t="s">
        <v>37</v>
      </c>
      <c r="M143" s="139">
        <v>4.0999999999999996</v>
      </c>
      <c r="N143" s="139">
        <v>6</v>
      </c>
      <c r="O143" s="71">
        <v>1</v>
      </c>
    </row>
    <row r="144" spans="2:15" ht="15">
      <c r="B144" s="58"/>
      <c r="C144" s="58"/>
      <c r="D144" s="58"/>
      <c r="E144" s="58"/>
      <c r="F144" s="58"/>
      <c r="G144" s="58"/>
      <c r="H144" s="61"/>
      <c r="I144" s="10"/>
      <c r="J144" s="78"/>
      <c r="L144" s="17" t="s">
        <v>39</v>
      </c>
      <c r="M144" s="147">
        <v>4.5999999999999996</v>
      </c>
      <c r="N144" s="136">
        <v>7</v>
      </c>
      <c r="O144" s="101">
        <v>2</v>
      </c>
    </row>
    <row r="145" spans="2:15" ht="15.75" thickBot="1">
      <c r="B145" s="58"/>
      <c r="C145" s="58"/>
      <c r="D145" s="85"/>
      <c r="E145" s="86"/>
      <c r="F145" s="60"/>
      <c r="G145" s="59"/>
      <c r="H145" s="61"/>
      <c r="I145" s="10"/>
      <c r="J145" s="78"/>
      <c r="L145" s="73" t="s">
        <v>95</v>
      </c>
      <c r="M145" s="137">
        <v>11</v>
      </c>
      <c r="N145" s="137">
        <v>20</v>
      </c>
      <c r="O145" s="39">
        <v>4</v>
      </c>
    </row>
    <row r="146" spans="2:15" ht="16.5" thickTop="1" thickBot="1">
      <c r="B146" s="58"/>
      <c r="C146" s="58"/>
      <c r="D146" s="58"/>
      <c r="E146" s="61"/>
      <c r="F146" s="61"/>
      <c r="G146" s="61"/>
      <c r="H146" s="58"/>
      <c r="I146" s="10"/>
      <c r="J146" s="78"/>
      <c r="M146" s="47"/>
      <c r="N146" s="47"/>
      <c r="O146" s="52">
        <f>SUM(O141:O145)</f>
        <v>12</v>
      </c>
    </row>
    <row r="147" spans="2:15" ht="15.75" thickTop="1">
      <c r="B147" s="58"/>
      <c r="C147" s="58"/>
      <c r="D147" s="58"/>
      <c r="E147" s="61"/>
      <c r="F147" s="61"/>
      <c r="G147" s="61"/>
      <c r="H147" s="58"/>
      <c r="I147" s="59"/>
      <c r="J147" s="78"/>
    </row>
    <row r="148" spans="2:15" ht="15">
      <c r="B148" s="58"/>
      <c r="C148" s="58"/>
      <c r="D148" s="58"/>
      <c r="E148" s="61"/>
      <c r="F148" s="61"/>
      <c r="G148" s="61"/>
      <c r="H148" s="60"/>
      <c r="I148" s="10"/>
      <c r="J148" s="78"/>
    </row>
    <row r="149" spans="2:15" ht="15">
      <c r="B149" s="58"/>
      <c r="C149" s="58"/>
      <c r="D149" s="58"/>
      <c r="E149" s="61"/>
      <c r="F149" s="61"/>
      <c r="G149" s="61"/>
      <c r="H149" s="61"/>
      <c r="I149" s="10"/>
      <c r="J149" s="78"/>
    </row>
    <row r="150" spans="2:15" ht="15">
      <c r="B150" s="58"/>
      <c r="C150" s="58"/>
      <c r="D150" s="58"/>
      <c r="E150" s="61"/>
      <c r="F150" s="61"/>
      <c r="G150" s="61"/>
      <c r="H150" s="61"/>
      <c r="I150" s="10"/>
      <c r="J150" s="78"/>
    </row>
    <row r="151" spans="2:15" ht="15">
      <c r="B151" s="58"/>
      <c r="C151" s="58"/>
      <c r="D151" s="58"/>
      <c r="E151" s="61"/>
      <c r="F151" s="61"/>
      <c r="G151" s="61"/>
      <c r="H151" s="61"/>
      <c r="I151" s="10"/>
      <c r="J151" s="78"/>
    </row>
    <row r="152" spans="2:15" ht="15">
      <c r="B152" s="58"/>
      <c r="C152" s="58"/>
      <c r="D152" s="58"/>
      <c r="E152" s="61"/>
      <c r="F152" s="61"/>
      <c r="G152" s="61"/>
      <c r="H152" s="61"/>
      <c r="I152" s="10"/>
      <c r="J152" s="78"/>
    </row>
    <row r="153" spans="2:15" ht="15">
      <c r="B153" s="58"/>
      <c r="C153" s="58"/>
      <c r="D153" s="58"/>
      <c r="E153" s="61"/>
      <c r="F153" s="61"/>
      <c r="G153" s="61"/>
      <c r="H153" s="61"/>
      <c r="I153" s="10"/>
      <c r="J153" s="78"/>
    </row>
    <row r="154" spans="2:15" ht="15">
      <c r="B154" s="58"/>
      <c r="C154" s="58"/>
      <c r="D154" s="58"/>
      <c r="E154" s="61"/>
      <c r="F154" s="61"/>
      <c r="G154" s="61"/>
      <c r="H154" s="61"/>
      <c r="I154" s="10"/>
      <c r="J154" s="78"/>
    </row>
    <row r="155" spans="2:15" ht="15">
      <c r="B155" s="58"/>
      <c r="C155" s="58"/>
      <c r="D155" s="58"/>
      <c r="E155" s="61"/>
      <c r="F155" s="61"/>
      <c r="G155" s="61"/>
      <c r="H155" s="61"/>
      <c r="I155" s="10"/>
      <c r="J155" s="78"/>
    </row>
    <row r="156" spans="2:15" ht="15">
      <c r="B156" s="58"/>
      <c r="C156" s="58"/>
      <c r="D156" s="58"/>
      <c r="E156" s="61"/>
      <c r="F156" s="61"/>
      <c r="G156" s="61"/>
      <c r="H156" s="61"/>
      <c r="I156" s="10"/>
      <c r="J156" s="78"/>
    </row>
    <row r="157" spans="2:15">
      <c r="B157" s="58"/>
      <c r="C157" s="58"/>
      <c r="D157" s="58"/>
      <c r="E157" s="61"/>
      <c r="F157" s="61"/>
      <c r="G157" s="61"/>
      <c r="H157" s="58"/>
      <c r="I157" s="58"/>
      <c r="J157" s="78"/>
    </row>
    <row r="158" spans="2:15">
      <c r="B158" s="58"/>
      <c r="C158" s="58"/>
      <c r="D158" s="58"/>
      <c r="E158" s="61"/>
      <c r="F158" s="61"/>
      <c r="G158" s="61"/>
      <c r="H158" s="58"/>
      <c r="I158" s="58"/>
      <c r="J158" s="78"/>
    </row>
    <row r="159" spans="2:15" ht="15">
      <c r="B159" s="58"/>
      <c r="C159" s="58"/>
      <c r="D159" s="58"/>
      <c r="E159" s="87"/>
      <c r="F159" s="61"/>
      <c r="G159" s="10"/>
      <c r="H159" s="58"/>
      <c r="I159" s="58"/>
      <c r="J159" s="78"/>
    </row>
    <row r="160" spans="2:15">
      <c r="B160" s="58"/>
      <c r="C160" s="58"/>
      <c r="D160" s="58"/>
      <c r="E160" s="58"/>
      <c r="F160" s="58"/>
      <c r="G160" s="58"/>
      <c r="H160" s="58"/>
      <c r="I160" s="58"/>
      <c r="J160" s="78"/>
    </row>
    <row r="161" spans="2:10" ht="15">
      <c r="B161" s="58"/>
      <c r="C161" s="89"/>
      <c r="D161" s="58"/>
      <c r="E161" s="58"/>
      <c r="F161" s="58"/>
      <c r="G161" s="58"/>
      <c r="H161" s="58"/>
      <c r="I161" s="58"/>
      <c r="J161" s="78"/>
    </row>
    <row r="162" spans="2:10" ht="15">
      <c r="B162" s="58"/>
      <c r="C162" s="58"/>
      <c r="D162" s="85"/>
      <c r="E162" s="86"/>
      <c r="F162" s="60"/>
      <c r="G162" s="59"/>
      <c r="J162" s="78"/>
    </row>
    <row r="163" spans="2:10">
      <c r="B163" s="58"/>
      <c r="C163" s="58"/>
      <c r="D163" s="58"/>
      <c r="E163" s="61"/>
      <c r="F163" s="61"/>
      <c r="G163" s="61"/>
      <c r="J163" s="78"/>
    </row>
    <row r="164" spans="2:10">
      <c r="B164" s="58"/>
      <c r="C164" s="58"/>
      <c r="D164" s="58"/>
      <c r="E164" s="61"/>
      <c r="F164" s="61"/>
      <c r="G164" s="61"/>
      <c r="J164" s="78"/>
    </row>
    <row r="165" spans="2:10">
      <c r="B165" s="58"/>
      <c r="C165" s="58"/>
      <c r="D165" s="58"/>
      <c r="E165" s="61"/>
      <c r="F165" s="61"/>
      <c r="G165" s="61"/>
      <c r="J165" s="78"/>
    </row>
    <row r="166" spans="2:10">
      <c r="B166" s="58"/>
      <c r="C166" s="58"/>
      <c r="D166" s="58"/>
      <c r="E166" s="61"/>
      <c r="F166" s="61"/>
      <c r="G166" s="61"/>
      <c r="J166" s="78"/>
    </row>
    <row r="167" spans="2:10">
      <c r="B167" s="58"/>
      <c r="C167" s="58"/>
      <c r="D167" s="58"/>
      <c r="E167" s="61"/>
      <c r="F167" s="61"/>
      <c r="G167" s="61"/>
      <c r="J167" s="78"/>
    </row>
    <row r="168" spans="2:10">
      <c r="B168" s="58"/>
      <c r="C168" s="58"/>
      <c r="D168" s="58"/>
      <c r="E168" s="61"/>
      <c r="F168" s="61"/>
      <c r="G168" s="61"/>
      <c r="J168" s="78"/>
    </row>
    <row r="169" spans="2:10">
      <c r="B169" s="58"/>
      <c r="C169" s="58"/>
      <c r="D169" s="58"/>
      <c r="E169" s="61"/>
      <c r="F169" s="61"/>
      <c r="G169" s="61"/>
      <c r="J169" s="78"/>
    </row>
    <row r="170" spans="2:10" ht="15">
      <c r="B170" s="58"/>
      <c r="C170" s="58"/>
      <c r="D170" s="58"/>
      <c r="E170" s="87"/>
      <c r="F170" s="61"/>
      <c r="G170" s="10"/>
      <c r="J170" s="78"/>
    </row>
    <row r="171" spans="2:10" ht="15.75">
      <c r="B171" s="58"/>
      <c r="C171" s="90"/>
      <c r="D171" s="58"/>
      <c r="E171" s="87"/>
      <c r="F171" s="58"/>
      <c r="G171" s="58"/>
    </row>
    <row r="172" spans="2:10" ht="15.75">
      <c r="B172" s="58"/>
      <c r="C172" s="90"/>
      <c r="D172" s="91"/>
      <c r="E172" s="87"/>
      <c r="F172" s="58"/>
      <c r="G172" s="58"/>
    </row>
    <row r="173" spans="2:10" ht="15.75">
      <c r="B173" s="58"/>
      <c r="C173" s="91"/>
      <c r="D173" s="91"/>
      <c r="E173" s="87"/>
      <c r="F173" s="58"/>
      <c r="G173" s="58"/>
    </row>
    <row r="175" spans="2:10" ht="15.75">
      <c r="C175" s="26"/>
    </row>
    <row r="176" spans="2:10" ht="15.75">
      <c r="C176" s="27"/>
    </row>
  </sheetData>
  <sortState ref="C32:D56">
    <sortCondition ref="C32:C56"/>
  </sortState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4" manualBreakCount="4">
    <brk id="63" max="15" man="1"/>
    <brk id="98" max="15" man="1"/>
    <brk id="147" max="15" man="1"/>
    <brk id="1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ZS Burzenin</vt:lpstr>
      <vt:lpstr>'ZS Burzenin'!Obszar_wydruku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ugb</dc:creator>
  <cp:lastModifiedBy>aowczarek</cp:lastModifiedBy>
  <cp:lastPrinted>2021-06-29T06:07:17Z</cp:lastPrinted>
  <dcterms:created xsi:type="dcterms:W3CDTF">2016-03-30T13:06:37Z</dcterms:created>
  <dcterms:modified xsi:type="dcterms:W3CDTF">2021-06-29T06:08:44Z</dcterms:modified>
</cp:coreProperties>
</file>